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walkiria.sepulveda\Desktop\"/>
    </mc:Choice>
  </mc:AlternateContent>
  <bookViews>
    <workbookView xWindow="0" yWindow="840" windowWidth="12240" windowHeight="8115" tabRatio="938" firstSheet="4" activeTab="5"/>
  </bookViews>
  <sheets>
    <sheet name="BRECHAS EQUIPO" sheetId="32" r:id="rId1"/>
    <sheet name="ACTIV.DES.PROFESIONAL" sheetId="33" r:id="rId2"/>
    <sheet name="PLAN DE CAPACITACION REGULAR" sheetId="34" r:id="rId3"/>
    <sheet name="CRONOGR.CAPACIT.REGULAR" sheetId="35" r:id="rId4"/>
    <sheet name="PRESUPUESTO EJECUCIÓN" sheetId="30" r:id="rId5"/>
    <sheet name="Presupuesto habilitacion" sheetId="31" r:id="rId6"/>
    <sheet name="Memoria Calculo Provisiones" sheetId="29" r:id="rId7"/>
    <sheet name="Memoría de calculo RRHH" sheetId="27" r:id="rId8"/>
    <sheet name="Memoría de calculo Operación " sheetId="28" r:id="rId9"/>
  </sheets>
  <calcPr calcId="162913"/>
</workbook>
</file>

<file path=xl/calcChain.xml><?xml version="1.0" encoding="utf-8"?>
<calcChain xmlns="http://schemas.openxmlformats.org/spreadsheetml/2006/main">
  <c r="H154" i="31" l="1"/>
  <c r="F153" i="31"/>
  <c r="F155" i="31" s="1"/>
  <c r="D153" i="31"/>
  <c r="D155" i="31" s="1"/>
  <c r="B153" i="31"/>
  <c r="B155" i="31" s="1"/>
  <c r="H133" i="31"/>
  <c r="F133" i="31"/>
  <c r="D133" i="31"/>
  <c r="B133" i="31"/>
  <c r="F129" i="31"/>
  <c r="D129" i="31"/>
  <c r="B129" i="31"/>
  <c r="H129" i="31" s="1"/>
  <c r="F118" i="31"/>
  <c r="D118" i="31"/>
  <c r="B118" i="31"/>
  <c r="F105" i="31"/>
  <c r="D105" i="31"/>
  <c r="B105" i="31"/>
  <c r="F97" i="31"/>
  <c r="D97" i="31"/>
  <c r="B97" i="31"/>
  <c r="H97" i="31" s="1"/>
  <c r="F89" i="31"/>
  <c r="D89" i="31"/>
  <c r="B89" i="31"/>
  <c r="H89" i="31" s="1"/>
  <c r="F82" i="31"/>
  <c r="D82" i="31"/>
  <c r="B82" i="31"/>
  <c r="H82" i="31" s="1"/>
  <c r="F71" i="31"/>
  <c r="D71" i="31"/>
  <c r="B71" i="31"/>
  <c r="H71" i="31" s="1"/>
  <c r="F61" i="31"/>
  <c r="D61" i="31"/>
  <c r="B61" i="31"/>
  <c r="H61" i="31" s="1"/>
  <c r="F52" i="31"/>
  <c r="D52" i="31"/>
  <c r="B52" i="31"/>
  <c r="H52" i="31" s="1"/>
  <c r="F48" i="31"/>
  <c r="D48" i="31"/>
  <c r="B48" i="31"/>
  <c r="H48" i="31" s="1"/>
  <c r="F35" i="31"/>
  <c r="D35" i="31"/>
  <c r="B35" i="31"/>
  <c r="H35" i="31" s="1"/>
  <c r="F14" i="31"/>
  <c r="D14" i="31"/>
  <c r="B14" i="31"/>
  <c r="H14" i="31" s="1"/>
  <c r="H105" i="31" l="1"/>
  <c r="H118" i="31"/>
  <c r="H153" i="31"/>
  <c r="C35" i="31"/>
  <c r="C62" i="30"/>
  <c r="B62" i="30"/>
  <c r="H155" i="31" l="1"/>
  <c r="I105" i="31" s="1"/>
  <c r="K13" i="29"/>
  <c r="K14" i="29"/>
  <c r="K15" i="29"/>
  <c r="K16" i="29"/>
  <c r="K5" i="29"/>
  <c r="K6" i="29"/>
  <c r="K7" i="29"/>
  <c r="K8" i="29"/>
  <c r="K9" i="29"/>
  <c r="K10" i="29"/>
  <c r="K11" i="29"/>
  <c r="K12" i="29"/>
  <c r="I153" i="31" l="1"/>
  <c r="E153" i="31"/>
  <c r="I133" i="31"/>
  <c r="E133" i="31"/>
  <c r="I154" i="31"/>
  <c r="G154" i="31"/>
  <c r="E154" i="31"/>
  <c r="C154" i="31"/>
  <c r="I61" i="31"/>
  <c r="G105" i="31"/>
  <c r="G61" i="31"/>
  <c r="G155" i="31"/>
  <c r="E71" i="31"/>
  <c r="G118" i="31"/>
  <c r="G71" i="31"/>
  <c r="I82" i="31"/>
  <c r="E48" i="31"/>
  <c r="G89" i="31"/>
  <c r="C71" i="31"/>
  <c r="C129" i="31"/>
  <c r="E35" i="31"/>
  <c r="G35" i="31" s="1"/>
  <c r="I52" i="31"/>
  <c r="E155" i="31"/>
  <c r="I71" i="31"/>
  <c r="E118" i="31"/>
  <c r="C89" i="31"/>
  <c r="I89" i="31"/>
  <c r="G48" i="31"/>
  <c r="E61" i="31"/>
  <c r="I35" i="31"/>
  <c r="G129" i="31"/>
  <c r="C97" i="31"/>
  <c r="C153" i="31"/>
  <c r="C155" i="31"/>
  <c r="I129" i="31"/>
  <c r="E89" i="31"/>
  <c r="I14" i="31"/>
  <c r="G82" i="31"/>
  <c r="C133" i="31"/>
  <c r="E97" i="31"/>
  <c r="G97" i="31"/>
  <c r="G52" i="31"/>
  <c r="C105" i="31"/>
  <c r="C48" i="31"/>
  <c r="C82" i="31"/>
  <c r="G153" i="31"/>
  <c r="C14" i="31"/>
  <c r="E14" i="31"/>
  <c r="I48" i="31"/>
  <c r="C118" i="31"/>
  <c r="I97" i="31"/>
  <c r="E129" i="31"/>
  <c r="C52" i="31"/>
  <c r="E52" i="31"/>
  <c r="G133" i="31"/>
  <c r="E105" i="31"/>
  <c r="G14" i="31"/>
  <c r="E82" i="31"/>
  <c r="C61" i="31"/>
  <c r="I118" i="31"/>
  <c r="E11" i="30"/>
  <c r="B59" i="30" s="1"/>
  <c r="H42" i="30"/>
  <c r="H43" i="30"/>
  <c r="H44" i="30"/>
  <c r="H41" i="30"/>
  <c r="C72" i="30"/>
  <c r="B72" i="30"/>
  <c r="C69" i="30"/>
  <c r="B69" i="30"/>
  <c r="E37" i="30"/>
  <c r="B68" i="30" s="1"/>
  <c r="C67" i="30"/>
  <c r="B67" i="30"/>
  <c r="C66" i="30"/>
  <c r="B66" i="30"/>
  <c r="C65" i="30"/>
  <c r="B65" i="30"/>
  <c r="C64" i="30"/>
  <c r="B64" i="30"/>
  <c r="C63" i="30"/>
  <c r="B63" i="30"/>
  <c r="C61" i="30"/>
  <c r="B61" i="30"/>
  <c r="H49" i="30"/>
  <c r="G48" i="30"/>
  <c r="G51" i="30" s="1"/>
  <c r="F48" i="30"/>
  <c r="F51" i="30" s="1"/>
  <c r="H40" i="30"/>
  <c r="H39" i="30"/>
  <c r="H38" i="30"/>
  <c r="G37" i="30"/>
  <c r="F37" i="30"/>
  <c r="F30" i="30" s="1"/>
  <c r="H36" i="30"/>
  <c r="H35" i="30"/>
  <c r="H34" i="30"/>
  <c r="H33" i="30"/>
  <c r="H32" i="30"/>
  <c r="H31" i="30"/>
  <c r="H28" i="30"/>
  <c r="G27" i="30"/>
  <c r="F27" i="30"/>
  <c r="E27" i="30"/>
  <c r="B71" i="30" s="1"/>
  <c r="H26" i="30"/>
  <c r="H25" i="30"/>
  <c r="G24" i="30"/>
  <c r="F24" i="30"/>
  <c r="E24" i="30"/>
  <c r="H23" i="30"/>
  <c r="H22" i="30" s="1"/>
  <c r="G22" i="30"/>
  <c r="F22" i="30"/>
  <c r="C60" i="30" s="1"/>
  <c r="E22" i="30"/>
  <c r="B60" i="30" s="1"/>
  <c r="H21" i="30"/>
  <c r="H20" i="30"/>
  <c r="H19" i="30"/>
  <c r="H18" i="30"/>
  <c r="H17" i="30"/>
  <c r="H16" i="30"/>
  <c r="H15" i="30"/>
  <c r="H14" i="30"/>
  <c r="H13" i="30"/>
  <c r="H12" i="30"/>
  <c r="G11" i="30"/>
  <c r="F11" i="30"/>
  <c r="C59" i="30" l="1"/>
  <c r="C70" i="30"/>
  <c r="C71" i="30"/>
  <c r="H24" i="30"/>
  <c r="G30" i="30"/>
  <c r="G45" i="30" s="1"/>
  <c r="E30" i="30"/>
  <c r="E45" i="30" s="1"/>
  <c r="F45" i="30"/>
  <c r="E29" i="30"/>
  <c r="H27" i="30"/>
  <c r="F29" i="30"/>
  <c r="B70" i="30"/>
  <c r="B73" i="30" s="1"/>
  <c r="C68" i="30"/>
  <c r="H37" i="30"/>
  <c r="H11" i="30"/>
  <c r="G29" i="30"/>
  <c r="C73" i="30" l="1"/>
  <c r="F53" i="30"/>
  <c r="G46" i="30"/>
  <c r="G47" i="30" s="1"/>
  <c r="G54" i="30" s="1"/>
  <c r="G53" i="30"/>
  <c r="F46" i="30"/>
  <c r="F47" i="30" s="1"/>
  <c r="F54" i="30" s="1"/>
  <c r="H30" i="30"/>
  <c r="H45" i="30" s="1"/>
  <c r="H29" i="30"/>
  <c r="E46" i="30"/>
  <c r="E47" i="30" s="1"/>
  <c r="H46" i="30" l="1"/>
  <c r="H47" i="30" s="1"/>
  <c r="E50" i="30"/>
  <c r="H50" i="30" s="1"/>
  <c r="H48" i="30" s="1"/>
  <c r="H51" i="30" s="1"/>
  <c r="E48" i="30" l="1"/>
  <c r="E90" i="28"/>
  <c r="D90" i="28"/>
  <c r="C90" i="28"/>
  <c r="B89" i="28"/>
  <c r="B88" i="28"/>
  <c r="B87" i="28"/>
  <c r="B90" i="28" s="1"/>
  <c r="E83" i="28"/>
  <c r="D83" i="28"/>
  <c r="C83" i="28"/>
  <c r="B82" i="28"/>
  <c r="B81" i="28"/>
  <c r="B80" i="28"/>
  <c r="E76" i="28"/>
  <c r="D76" i="28"/>
  <c r="C76" i="28"/>
  <c r="B75" i="28"/>
  <c r="B74" i="28"/>
  <c r="B73" i="28"/>
  <c r="B76" i="28" s="1"/>
  <c r="E70" i="28"/>
  <c r="D70" i="28"/>
  <c r="C70" i="28"/>
  <c r="B69" i="28"/>
  <c r="B68" i="28"/>
  <c r="B67" i="28"/>
  <c r="E63" i="28"/>
  <c r="D63" i="28"/>
  <c r="C63" i="28"/>
  <c r="B62" i="28"/>
  <c r="B61" i="28"/>
  <c r="B60" i="28"/>
  <c r="B63" i="28" s="1"/>
  <c r="E56" i="28"/>
  <c r="D56" i="28"/>
  <c r="C56" i="28"/>
  <c r="B56" i="28"/>
  <c r="B55" i="28"/>
  <c r="B54" i="28"/>
  <c r="B53" i="28"/>
  <c r="E49" i="28"/>
  <c r="D49" i="28"/>
  <c r="C49" i="28"/>
  <c r="B48" i="28"/>
  <c r="B47" i="28"/>
  <c r="B46" i="28"/>
  <c r="E42" i="28"/>
  <c r="D42" i="28"/>
  <c r="C42" i="28"/>
  <c r="B41" i="28"/>
  <c r="B40" i="28"/>
  <c r="B39" i="28"/>
  <c r="B42" i="28" s="1"/>
  <c r="E35" i="28"/>
  <c r="D35" i="28"/>
  <c r="C35" i="28"/>
  <c r="B34" i="28"/>
  <c r="B33" i="28"/>
  <c r="B32" i="28"/>
  <c r="E28" i="28"/>
  <c r="D28" i="28"/>
  <c r="C28" i="28"/>
  <c r="B27" i="28"/>
  <c r="B26" i="28"/>
  <c r="B25" i="28"/>
  <c r="D14" i="28"/>
  <c r="C14" i="28"/>
  <c r="B13" i="28"/>
  <c r="B12" i="28"/>
  <c r="B11" i="28"/>
  <c r="B5" i="28"/>
  <c r="B6" i="28"/>
  <c r="B4" i="28"/>
  <c r="D7" i="28"/>
  <c r="C7" i="28"/>
  <c r="B19" i="28"/>
  <c r="B20" i="28"/>
  <c r="B18" i="28"/>
  <c r="D21" i="28"/>
  <c r="E21" i="28"/>
  <c r="C21" i="28"/>
  <c r="H6" i="27"/>
  <c r="I6" i="27" s="1"/>
  <c r="J6" i="27" s="1"/>
  <c r="H7" i="27"/>
  <c r="H8" i="27"/>
  <c r="I8" i="27" s="1"/>
  <c r="J8" i="27" s="1"/>
  <c r="H9" i="27"/>
  <c r="I9" i="27" s="1"/>
  <c r="J9" i="27" s="1"/>
  <c r="H10" i="27"/>
  <c r="I10" i="27" s="1"/>
  <c r="J10" i="27" s="1"/>
  <c r="H11" i="27"/>
  <c r="I11" i="27" s="1"/>
  <c r="J11" i="27" s="1"/>
  <c r="H12" i="27"/>
  <c r="I12" i="27" s="1"/>
  <c r="J12" i="27" s="1"/>
  <c r="H13" i="27"/>
  <c r="I13" i="27" s="1"/>
  <c r="J13" i="27" s="1"/>
  <c r="H5" i="27"/>
  <c r="I5" i="27" s="1"/>
  <c r="J5" i="27" s="1"/>
  <c r="D28" i="27"/>
  <c r="E28" i="27"/>
  <c r="E14" i="27"/>
  <c r="F14" i="27"/>
  <c r="D14" i="27"/>
  <c r="I7" i="27"/>
  <c r="B49" i="28" l="1"/>
  <c r="B83" i="28"/>
  <c r="E51" i="30"/>
  <c r="E53" i="30" s="1"/>
  <c r="H53" i="30" s="1"/>
  <c r="E54" i="30"/>
  <c r="H54" i="30" s="1"/>
  <c r="B28" i="28"/>
  <c r="B70" i="28"/>
  <c r="B14" i="28"/>
  <c r="B35" i="28"/>
  <c r="B21" i="28"/>
  <c r="B7" i="28"/>
  <c r="H14" i="27"/>
  <c r="I14" i="27"/>
  <c r="J7" i="27"/>
  <c r="J14" i="27" s="1"/>
  <c r="J18" i="29"/>
  <c r="I18" i="29"/>
  <c r="K17" i="29" l="1"/>
  <c r="K4" i="29"/>
  <c r="K18" i="29" l="1"/>
</calcChain>
</file>

<file path=xl/comments1.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 xml:space="preserve">se debe adjuntar las cartas de compromiso de los aporte
</t>
        </r>
      </text>
    </comment>
    <comment ref="A11" authorId="0" shapeId="0">
      <text>
        <r>
          <rPr>
            <sz val="9"/>
            <color indexed="81"/>
            <rFont val="Tahoma"/>
            <family val="2"/>
          </rPr>
          <t>- Con aporte SCT Se debe respetar los valores referenciales .
- Podran ser ajustados según IPC anual informado por SERCOTEC previamente</t>
        </r>
        <r>
          <rPr>
            <sz val="9"/>
            <color indexed="81"/>
            <rFont val="Tahoma"/>
            <family val="2"/>
          </rPr>
          <t xml:space="preserve">
- Todo beneficio adicional a lo establecido, podra cargarse al aporte del operador.</t>
        </r>
      </text>
    </comment>
    <comment ref="A21" authorId="0" shapeId="0">
      <text>
        <r>
          <rPr>
            <sz val="9"/>
            <color indexed="81"/>
            <rFont val="Tahoma"/>
            <family val="2"/>
          </rPr>
          <t xml:space="preserve">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A25" authorId="0" shapeId="0">
      <text>
        <r>
          <rPr>
            <sz val="9"/>
            <color indexed="81"/>
            <rFont val="Tahoma"/>
            <family val="2"/>
          </rPr>
          <t xml:space="preserve">Debera considerar el saldo con sus respectivos reajustes
</t>
        </r>
      </text>
    </comment>
    <comment ref="A28" authorId="0" shapeId="0">
      <text>
        <r>
          <rPr>
            <sz val="9"/>
            <color indexed="81"/>
            <rFont val="Tahoma"/>
            <family val="2"/>
          </rPr>
          <t xml:space="preserve">debera considera saldo con sus respectivos reajustes
</t>
        </r>
      </text>
    </comment>
    <comment ref="A30" authorId="0" shapeId="0">
      <text>
        <r>
          <rPr>
            <sz val="9"/>
            <color indexed="81"/>
            <rFont val="Tahoma"/>
            <family val="2"/>
          </rPr>
          <t xml:space="preserve">se debera tener de referencia gasto rendido promedio años anteriores
</t>
        </r>
      </text>
    </comment>
    <comment ref="A39" authorId="0" shapeId="0">
      <text>
        <r>
          <rPr>
            <sz val="9"/>
            <color indexed="81"/>
            <rFont val="Tahoma"/>
            <family val="2"/>
          </rPr>
          <t xml:space="preserve">Este Ítem es obligatorio y podrá ser financiado con aportes compartidos, y con aporte SCT, se podrá permitir hasta un 20% del total del presupuesto para este subÍtem (Asesores especialistas), sujeto a evaluación en la negociación, por criterios territoriales y vinculaciones.
</t>
        </r>
      </text>
    </comment>
    <comment ref="A40" authorId="0" shapeId="0">
      <text>
        <r>
          <rPr>
            <sz val="9"/>
            <color indexed="81"/>
            <rFont val="Tahoma"/>
            <family val="2"/>
          </rPr>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r>
      </text>
    </comment>
    <comment ref="A49" authorId="0" shapeId="0">
      <text>
        <r>
          <rPr>
            <sz val="9"/>
            <color indexed="81"/>
            <rFont val="Tahoma"/>
            <family val="2"/>
          </rPr>
          <t>con aporte SCT solo se podar financiar hasta el tope del costo del año anterior.
 Se debe adjunta cotización a modo referencial</t>
        </r>
      </text>
    </comment>
    <comment ref="A54" authorId="0" shapeId="0">
      <text>
        <r>
          <rPr>
            <sz val="9"/>
            <color indexed="81"/>
            <rFont val="Tahoma"/>
            <family val="2"/>
          </rPr>
          <t>se debe considerar el total de renovación + las IAS acumuladas años anteriores</t>
        </r>
      </text>
    </comment>
  </commentList>
</comments>
</file>

<file path=xl/comments2.xml><?xml version="1.0" encoding="utf-8"?>
<comments xmlns="http://schemas.openxmlformats.org/spreadsheetml/2006/main">
  <authors>
    <author>Carolina Garcia Ramirez</author>
  </authors>
  <commentList>
    <comment ref="A2" authorId="0" shapeId="0">
      <text>
        <r>
          <rPr>
            <sz val="9"/>
            <color indexed="81"/>
            <rFont val="Tahoma"/>
            <family val="2"/>
          </rPr>
          <t xml:space="preserve">Podra incorporar tantas filas sea necesario, se deberá mantenr formato de celdas
</t>
        </r>
      </text>
    </comment>
    <comment ref="B2" authorId="0" shapeId="0">
      <text>
        <r>
          <rPr>
            <sz val="9"/>
            <color indexed="81"/>
            <rFont val="Tahoma"/>
            <family val="2"/>
          </rPr>
          <t xml:space="preserve">debera incorporar a todos los tabajadores que han pasado por el centro desde la firma del convenio
</t>
        </r>
      </text>
    </comment>
    <comment ref="G2" authorId="0" shapeId="0">
      <text>
        <r>
          <rPr>
            <sz val="9"/>
            <color indexed="81"/>
            <rFont val="Tahoma"/>
            <family val="2"/>
          </rPr>
          <t xml:space="preserve">Se debe indicar años de antigüedad en el cargo considerando periodo proyectado  de (2019) por cada 6 meses un año.
</t>
        </r>
      </text>
    </comment>
    <comment ref="H2" authorId="0" shapeId="0">
      <text>
        <r>
          <rPr>
            <sz val="9"/>
            <color indexed="81"/>
            <rFont val="Tahoma"/>
            <family val="2"/>
          </rPr>
          <t xml:space="preserve">Indicar remuneraciones periodo renovación, con tope 90UF cargo SCT
</t>
        </r>
      </text>
    </comment>
  </commentList>
</comments>
</file>

<file path=xl/comments3.xml><?xml version="1.0" encoding="utf-8"?>
<comments xmlns="http://schemas.openxmlformats.org/spreadsheetml/2006/main">
  <authors>
    <author>Carolina Garcia Ramirez</author>
  </authors>
  <commentList>
    <comment ref="G4" authorId="0" shapeId="0">
      <text>
        <r>
          <rPr>
            <sz val="9"/>
            <color indexed="81"/>
            <rFont val="Tahoma"/>
            <family val="2"/>
          </rPr>
          <t>Se debe especificar que beneficio adicional concede a sus trabajadores; solo concargo a aporte operador
En caso de tener un pago por concepto de "gratificación" debera incorporarlo en esta casilla con cargo al aporte operador: las gratificaciones corresponden a una parte de las utilidades, y éstas son de la empresa, aunque constituyen remuneración, de acuerdo al artículo 42 del Código del Trabajo. El caso es que el procedimiento de rendición de Sercotec dispone que el concepto remuneraciones se refiere al gasto en personal “directamente asociado a las actividades del Centro” y no puedan atribuirse a los Centros las liquidaciones de impuesto a la renta de las empresas operadoras, en relación a los excedentes de su giro, que van más allá de las actividades del Centro.</t>
        </r>
      </text>
    </comment>
    <comment ref="E18" authorId="0" shapeId="0">
      <text>
        <r>
          <rPr>
            <sz val="9"/>
            <color indexed="81"/>
            <rFont val="Tahoma"/>
            <family val="2"/>
          </rPr>
          <t>Indicar la periodicidad de pago (ejemplo. Trimestral, semestral una vez al año, para este último tener en consideración que debe ser pagado al cierre de la operación del respectoivo )</t>
        </r>
      </text>
    </comment>
  </commentList>
</comments>
</file>

<file path=xl/comments4.xml><?xml version="1.0" encoding="utf-8"?>
<comments xmlns="http://schemas.openxmlformats.org/spreadsheetml/2006/main">
  <authors>
    <author>Carolina Garcia Ramirez</author>
  </authors>
  <commentList>
    <comment ref="A2" authorId="0" shapeId="0">
      <text>
        <r>
          <rPr>
            <sz val="9"/>
            <color indexed="81"/>
            <rFont val="Tahoma"/>
            <family val="2"/>
          </rPr>
          <t xml:space="preserve">Valor agregado con cargo a aportes del operador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C2" authorId="0" shapeId="0">
      <text>
        <r>
          <rPr>
            <sz val="9"/>
            <color indexed="81"/>
            <rFont val="Tahoma"/>
            <family val="2"/>
          </rPr>
          <t xml:space="preserve">solo indicar en el caso que corresponda a un gasto mensual
</t>
        </r>
      </text>
    </comment>
    <comment ref="D2" authorId="0" shapeId="0">
      <text>
        <r>
          <rPr>
            <sz val="9"/>
            <color indexed="81"/>
            <rFont val="Tahoma"/>
            <family val="2"/>
          </rPr>
          <t>Todo gasto aporte operador debe especificar si es pecuniario o no pecuniario y debe tener el respectivo respaldo y compromiso del aportante</t>
        </r>
      </text>
    </comment>
    <comment ref="A9" authorId="0" shapeId="0">
      <text>
        <r>
          <rPr>
            <sz val="9"/>
            <color indexed="81"/>
            <rFont val="Tahoma"/>
            <family val="2"/>
          </rPr>
          <t xml:space="preserve">Valor agregado con cargo a aportes del operador
</t>
        </r>
      </text>
    </comment>
    <comment ref="C9" authorId="0" shapeId="0">
      <text>
        <r>
          <rPr>
            <sz val="9"/>
            <color indexed="81"/>
            <rFont val="Tahoma"/>
            <family val="2"/>
          </rPr>
          <t xml:space="preserve">solo indicar en el caso que corresponda a un gasto mensual
</t>
        </r>
      </text>
    </comment>
    <comment ref="D9" authorId="0" shapeId="0">
      <text>
        <r>
          <rPr>
            <sz val="9"/>
            <color indexed="81"/>
            <rFont val="Tahoma"/>
            <family val="2"/>
          </rPr>
          <t>Todo gasto aporte operador debe especificar si es pecuniario o no pecuniario y debe tener el respectivo respaldo y compromiso del aportante</t>
        </r>
      </text>
    </comment>
    <comment ref="A16"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16" authorId="0" shapeId="0">
      <text>
        <r>
          <rPr>
            <sz val="9"/>
            <color indexed="81"/>
            <rFont val="Tahoma"/>
            <family val="2"/>
          </rPr>
          <t xml:space="preserve">solo indicar en el caso que corresponda a un gasto mensual
</t>
        </r>
      </text>
    </comment>
    <comment ref="E16" authorId="0" shapeId="0">
      <text>
        <r>
          <rPr>
            <sz val="9"/>
            <color indexed="81"/>
            <rFont val="Tahoma"/>
            <family val="2"/>
          </rPr>
          <t>Todo gasto aporte operador debe especificar si es pecuniario o no pecuniario y debe tener el respectivo respaldo y compromiso del aportante</t>
        </r>
      </text>
    </comment>
    <comment ref="A23"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Podrá considerar presupuesto para las evaluaciones psicolaborales, en caso de tener un proceso de recambio de profesionales
</t>
        </r>
      </text>
    </comment>
    <comment ref="C23" authorId="0" shapeId="0">
      <text>
        <r>
          <rPr>
            <sz val="9"/>
            <color indexed="81"/>
            <rFont val="Tahoma"/>
            <family val="2"/>
          </rPr>
          <t xml:space="preserve">solo indicar en el caso que corresponda a un gasto mensual
</t>
        </r>
      </text>
    </comment>
    <comment ref="E23" authorId="0" shapeId="0">
      <text>
        <r>
          <rPr>
            <sz val="9"/>
            <color indexed="81"/>
            <rFont val="Tahoma"/>
            <family val="2"/>
          </rPr>
          <t>Todo gasto aporte operador debe especificar si es pecuniario o no pecuniario y debe tener el respectivo respaldo y compromiso del aportante</t>
        </r>
      </text>
    </comment>
    <comment ref="A30" authorId="0" shapeId="0">
      <text>
        <r>
          <rPr>
            <sz val="9"/>
            <color indexed="81"/>
            <rFont val="Tahoma"/>
            <family val="2"/>
          </rPr>
          <t xml:space="preserve">Podrá considerar la contratación de apoyo administrativo - contable, con cargo presupuesto SCT de la remuneración bruta mensual y con cargo al operador las provisiones de vacaciones e IAS y otros beneficios adicionales de corresponder
En caso de considerase deberá tener en consideración el perfil y funciones para el cargo.
Monto tope con cargo a presupeusto Sercotec homologable al asistente Adminsitrativo
</t>
        </r>
      </text>
    </comment>
    <comment ref="C30" authorId="0" shapeId="0">
      <text>
        <r>
          <rPr>
            <sz val="9"/>
            <color indexed="81"/>
            <rFont val="Tahoma"/>
            <family val="2"/>
          </rPr>
          <t xml:space="preserve">solo indicar en el caso que corresponda a un gasto mensual
</t>
        </r>
      </text>
    </comment>
    <comment ref="E30" authorId="0" shapeId="0">
      <text>
        <r>
          <rPr>
            <sz val="9"/>
            <color indexed="81"/>
            <rFont val="Tahoma"/>
            <family val="2"/>
          </rPr>
          <t>Todo gasto aporte operador debe especificar si es pecuniario o no pecuniario y debe tener el respectivo respaldo y compromiso del aportante</t>
        </r>
      </text>
    </comment>
    <comment ref="A37" authorId="0" shapeId="0">
      <text>
        <r>
          <rPr>
            <sz val="9"/>
            <color indexed="81"/>
            <rFont val="Tahoma"/>
            <family val="2"/>
          </rPr>
          <t>Se deberá considerar el ppto y gasto promedio de los últimos años de operación
Para el caso de los aportes del operador, estos deben venir tipificados en aporte y cantidad.
Estos gastos se pueden realizar en la medida que sean estrictamente necesarios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
Se podra considerar renovación de ropa de trabajo según lo indica el manual de lineamientos comunicacionales</t>
        </r>
      </text>
    </comment>
    <comment ref="C37" authorId="0" shapeId="0">
      <text>
        <r>
          <rPr>
            <sz val="9"/>
            <color indexed="81"/>
            <rFont val="Tahoma"/>
            <family val="2"/>
          </rPr>
          <t xml:space="preserve">solo indicar en el caso que corresponda a un gasto mensual
</t>
        </r>
      </text>
    </comment>
    <comment ref="E37" authorId="0" shapeId="0">
      <text>
        <r>
          <rPr>
            <sz val="9"/>
            <color indexed="81"/>
            <rFont val="Tahoma"/>
            <family val="2"/>
          </rPr>
          <t>Todo gasto aporte operador debe especificar si es pecuniario o no pecuniario y debe tener el respectivo respaldo y compromiso del aportante</t>
        </r>
      </text>
    </comment>
    <comment ref="A44"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
</t>
        </r>
      </text>
    </comment>
    <comment ref="C44" authorId="0" shapeId="0">
      <text>
        <r>
          <rPr>
            <sz val="9"/>
            <color indexed="81"/>
            <rFont val="Tahoma"/>
            <family val="2"/>
          </rPr>
          <t xml:space="preserve">solo indicar en el caso que corresponda a un gasto mensual
</t>
        </r>
      </text>
    </comment>
    <comment ref="E44" authorId="0" shapeId="0">
      <text>
        <r>
          <rPr>
            <sz val="9"/>
            <color indexed="81"/>
            <rFont val="Tahoma"/>
            <family val="2"/>
          </rPr>
          <t>Todo gasto aporte operador debe especificar si es pecuniario o no pecuniario y debe tener el respectivo respaldo y compromiso del aportante</t>
        </r>
      </text>
    </comment>
    <comment ref="A51"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51" authorId="0" shapeId="0">
      <text>
        <r>
          <rPr>
            <sz val="9"/>
            <color indexed="81"/>
            <rFont val="Tahoma"/>
            <family val="2"/>
          </rPr>
          <t xml:space="preserve">solo indicar en el caso que corresponda a un gasto mensual
</t>
        </r>
      </text>
    </comment>
    <comment ref="E51" authorId="0" shapeId="0">
      <text>
        <r>
          <rPr>
            <sz val="9"/>
            <color indexed="81"/>
            <rFont val="Tahoma"/>
            <family val="2"/>
          </rPr>
          <t>Todo gasto aporte operador debe especificar si es pecuniario o no pecuniario y debe tener el respectivo respaldo y compromiso del aportante</t>
        </r>
      </text>
    </comment>
    <comment ref="A58" authorId="0" shapeId="0">
      <text>
        <r>
          <rPr>
            <sz val="9"/>
            <color indexed="81"/>
            <rFont val="Tahoma"/>
            <family val="2"/>
          </rPr>
          <t>Se deberá considerar el ppto y gasto promedio de los últimos años de operación
Para el caso de los aportes del operador, estos deben venir tipificados en aporte y cantidad.
Considerar PPTO de $320.000 anual por cada licencia de Neoserra que se requiere en el centro</t>
        </r>
      </text>
    </comment>
    <comment ref="C58" authorId="0" shapeId="0">
      <text>
        <r>
          <rPr>
            <sz val="9"/>
            <color indexed="81"/>
            <rFont val="Tahoma"/>
            <family val="2"/>
          </rPr>
          <t xml:space="preserve">solo indicar en el caso que corresponda a un gasto mensual
</t>
        </r>
      </text>
    </comment>
    <comment ref="E58" authorId="0" shapeId="0">
      <text>
        <r>
          <rPr>
            <sz val="9"/>
            <color indexed="81"/>
            <rFont val="Tahoma"/>
            <family val="2"/>
          </rPr>
          <t>Todo gasto aporte operador debe especificar si es pecuniario o no pecuniario y debe tener el respectivo respaldo y compromiso del aportante</t>
        </r>
      </text>
    </comment>
    <comment ref="A65"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 especificar el gasto (ejemplo, Salones, Honorarios, Coffe, material, otros)
Debe incorporar a los Asesores especialistas y estudios de mercados, ambos obligatorios y podrá ser financiado con aportes compartidos, y con aporte SCT, solo se permitirá hasta un 20% del total del presupuesto para este Ítem, sujeto a evaluación en la negociación
</t>
        </r>
      </text>
    </comment>
    <comment ref="C65" authorId="0" shapeId="0">
      <text>
        <r>
          <rPr>
            <sz val="9"/>
            <color indexed="81"/>
            <rFont val="Tahoma"/>
            <family val="2"/>
          </rPr>
          <t xml:space="preserve">solo indicar en el caso que corresponda a un gasto mensual
</t>
        </r>
      </text>
    </comment>
    <comment ref="E65" authorId="0" shapeId="0">
      <text>
        <r>
          <rPr>
            <sz val="9"/>
            <color indexed="81"/>
            <rFont val="Tahoma"/>
            <family val="2"/>
          </rPr>
          <t>Todo gasto aporte operador debe especificar si es pecuniario o no pecuniario y debe tener el respectivo respaldo y compromiso del aportante</t>
        </r>
      </text>
    </comment>
    <comment ref="A71"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 especificar el gasto (ejemplo, Salones, Honorarios, Coffe, material, otros) debe estar estrictamete relacionado con las brechas detectadas y con cara a mejorar la Asesoria </t>
        </r>
      </text>
    </comment>
    <comment ref="C71" authorId="0" shapeId="0">
      <text>
        <r>
          <rPr>
            <sz val="9"/>
            <color indexed="81"/>
            <rFont val="Tahoma"/>
            <family val="2"/>
          </rPr>
          <t xml:space="preserve">solo indicar en el caso que corresponda a un gasto mensual
</t>
        </r>
      </text>
    </comment>
    <comment ref="E71" authorId="0" shapeId="0">
      <text>
        <r>
          <rPr>
            <sz val="9"/>
            <color indexed="81"/>
            <rFont val="Tahoma"/>
            <family val="2"/>
          </rPr>
          <t>Todo gasto aporte operador debe especificar si es pecuniario o no pecuniario y debe tener el respectivo respaldo y compromiso del aportante</t>
        </r>
      </text>
    </comment>
    <comment ref="A78"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78" authorId="0" shapeId="0">
      <text>
        <r>
          <rPr>
            <sz val="9"/>
            <color indexed="81"/>
            <rFont val="Tahoma"/>
            <family val="2"/>
          </rPr>
          <t xml:space="preserve">solo indicar en el caso que corresponda a un gasto mensual
</t>
        </r>
      </text>
    </comment>
    <comment ref="E78" authorId="0" shapeId="0">
      <text>
        <r>
          <rPr>
            <sz val="9"/>
            <color indexed="81"/>
            <rFont val="Tahoma"/>
            <family val="2"/>
          </rPr>
          <t>Todo gasto aporte operador debe especificar si es pecuniario o no pecuniario y debe tener el respectivo respaldo y compromiso del aportante</t>
        </r>
      </text>
    </comment>
    <comment ref="A85"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deberá justificar y fundamentar la razón de la renovación, sujeto a evaluación y aprobación en la etapa de negociación
</t>
        </r>
      </text>
    </comment>
    <comment ref="C85" authorId="0" shapeId="0">
      <text>
        <r>
          <rPr>
            <sz val="9"/>
            <color indexed="81"/>
            <rFont val="Tahoma"/>
            <family val="2"/>
          </rPr>
          <t xml:space="preserve">solo indicar en el caso que corresponda a un gasto mensual
</t>
        </r>
      </text>
    </comment>
    <comment ref="E85"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sharedStrings.xml><?xml version="1.0" encoding="utf-8"?>
<sst xmlns="http://schemas.openxmlformats.org/spreadsheetml/2006/main" count="503" uniqueCount="330">
  <si>
    <t>SERCOTEC</t>
  </si>
  <si>
    <t>TOTAL POR CENTRO</t>
  </si>
  <si>
    <t>Aporte propio</t>
  </si>
  <si>
    <t>Pesos Chilenos ($)</t>
  </si>
  <si>
    <t>A.  RECURSOS HUMANOS</t>
  </si>
  <si>
    <t>1) Director</t>
  </si>
  <si>
    <t>2) Asesor Mentor Senior</t>
  </si>
  <si>
    <t>3) Asesor Mentor Senior</t>
  </si>
  <si>
    <t>5) Asesor Mentor Junior</t>
  </si>
  <si>
    <t>Subtotal Operación Proyecto</t>
  </si>
  <si>
    <t>Subtotal RRHH y Operación del Proyecto</t>
  </si>
  <si>
    <t>C.  ADMINISTRACIÓN</t>
  </si>
  <si>
    <t>Subtotal Administración</t>
  </si>
  <si>
    <t>Aporte apalancado de Terceros</t>
  </si>
  <si>
    <t>INDEMNIZACION POR AÑOS DE SERVICIO (IAS)</t>
  </si>
  <si>
    <t>VACACIONES</t>
  </si>
  <si>
    <t xml:space="preserve">Subtotal Recursos Humanos </t>
  </si>
  <si>
    <r>
      <t xml:space="preserve">B.  OPERACIÓN </t>
    </r>
    <r>
      <rPr>
        <sz val="10"/>
        <rFont val="Arial"/>
        <family val="2"/>
      </rPr>
      <t>(Incorporar las filas que sean necesarias en caso de existir valor agregado distinto a las partidas descritas a continuación)</t>
    </r>
  </si>
  <si>
    <t>PARTIDAS PRESUPUESTARIAS</t>
  </si>
  <si>
    <t xml:space="preserve">1) Materiales de Oficina </t>
  </si>
  <si>
    <t xml:space="preserve">3) Publicidad </t>
  </si>
  <si>
    <t>4) Traslados y viáticos</t>
  </si>
  <si>
    <t>5) Arriendos (muebles e inmuebles)</t>
  </si>
  <si>
    <t xml:space="preserve">Aportes Proponente </t>
  </si>
  <si>
    <r>
      <rPr>
        <b/>
        <sz val="20"/>
        <rFont val="Arial"/>
        <family val="2"/>
      </rPr>
      <t>PRESUPUESTO EJECUCIÓN ANUAL DEL CENTRO DE DESARROLLO DE NEGOCIOS</t>
    </r>
    <r>
      <rPr>
        <b/>
        <sz val="10"/>
        <rFont val="Arial"/>
        <family val="2"/>
      </rPr>
      <t xml:space="preserve">
</t>
    </r>
    <r>
      <rPr>
        <b/>
        <sz val="12"/>
        <rFont val="Arial"/>
        <family val="2"/>
      </rPr>
      <t>(Montos en pesos chilenos. Recuerde considerar el tamaño del centro al que postula)</t>
    </r>
  </si>
  <si>
    <t>HONORARIOS Y SERVICIOS PROFESIONALES</t>
  </si>
  <si>
    <t>6) Licencias (Licencias Sistema de gestión, otras liciencias necesarias para la operación)</t>
  </si>
  <si>
    <t>2) Comisión de administración (A+B)*10% (solo de Sercotec)</t>
  </si>
  <si>
    <t>REMUNERACIONES (considerar valor bruto mas el costo empresa)</t>
  </si>
  <si>
    <t>10) Indemnización por años de Servicio (Considerar la provisión de estos gastos)</t>
  </si>
  <si>
    <t>11) Indemnizacion por años de servicio Acumulado (Monto provisionado acumulado que debe estar en cuenta corriente operador)</t>
  </si>
  <si>
    <t>12) Vacaciones (Considerar la provisión de estos gastos)</t>
  </si>
  <si>
    <t>1) Garantías (Prima, comisiones e impuestos de garantias vinculadas a la formalización con Sercotec)</t>
  </si>
  <si>
    <t>4) Asesor Mentor Senior</t>
  </si>
  <si>
    <t>6) Asesor Mentor Junior</t>
  </si>
  <si>
    <t>7) Asesor Mentor Junior</t>
  </si>
  <si>
    <t>8) Asistente Ejecutivo</t>
  </si>
  <si>
    <t>9) Asistente Administrativo</t>
  </si>
  <si>
    <t>Subtotal RRHH, Operación del Proyecto e IAS Acumuladas</t>
  </si>
  <si>
    <t>E.  TOTALES</t>
  </si>
  <si>
    <t>D.  TOTALES PRESUPUESTO RENOVACIÓN</t>
  </si>
  <si>
    <t>Cargo</t>
  </si>
  <si>
    <t>Nombre</t>
  </si>
  <si>
    <t>Provisión</t>
  </si>
  <si>
    <t>Gasto</t>
  </si>
  <si>
    <t>Costo Empresa (Seguro cesantia, Mutual, SIS, otro)</t>
  </si>
  <si>
    <t>Costo Anual RRHH</t>
  </si>
  <si>
    <t>Totales</t>
  </si>
  <si>
    <t>Materiales de oficina</t>
  </si>
  <si>
    <t>Valor mensual</t>
  </si>
  <si>
    <t>Publicidad</t>
  </si>
  <si>
    <t>Arriendo</t>
  </si>
  <si>
    <t>Tipo capacitación</t>
  </si>
  <si>
    <t>Cant eventos ANUAL</t>
  </si>
  <si>
    <t>Charlas</t>
  </si>
  <si>
    <t>Curso-Taller</t>
  </si>
  <si>
    <t xml:space="preserve">Seminarios </t>
  </si>
  <si>
    <t>Total</t>
  </si>
  <si>
    <t>Traslados y Viaticos</t>
  </si>
  <si>
    <t>Valor anual Operador</t>
  </si>
  <si>
    <t>Nombre trabajador</t>
  </si>
  <si>
    <t>Fecha inicio contrato</t>
  </si>
  <si>
    <t>Fecha termino contrato</t>
  </si>
  <si>
    <t>Estado actual contrato (indefinido; renuncia; despido)</t>
  </si>
  <si>
    <t>Saldo</t>
  </si>
  <si>
    <t>Tipo de contrato</t>
  </si>
  <si>
    <t>Año xx (Renovación)</t>
  </si>
  <si>
    <t>Antigüedad</t>
  </si>
  <si>
    <t>Días de vacaciones periodo renovación</t>
  </si>
  <si>
    <t>Remuneración Base mensual calculo provisión IAS</t>
  </si>
  <si>
    <t>Remuneración Base Costo Día</t>
  </si>
  <si>
    <t>Remuneración Mensual</t>
  </si>
  <si>
    <t>Total Haberes imponible</t>
  </si>
  <si>
    <t>Bono mensualizado</t>
  </si>
  <si>
    <t>Costo Mensual</t>
  </si>
  <si>
    <t>Tipo de contrato (Honorarios; Plazo Fijo; Indefinido; de Planta; Contrata; otro)</t>
  </si>
  <si>
    <t>Remuneración equipo permamante del centro</t>
  </si>
  <si>
    <t>Asignaciones (alimentación, locomoción)</t>
  </si>
  <si>
    <t>Bono por cumplimiento de metas</t>
  </si>
  <si>
    <t>Monto Bono Anual</t>
  </si>
  <si>
    <t>Forma de pago</t>
  </si>
  <si>
    <t>Importante: El pago del Bono esta sujeto a las condiciones que se deben establecer, en conjunto entre el Operador del cnetro y Sercotec, dentro del primer mes de operación del respectivo Acuerdo de desempeño, el que debe ser plasmado en un docuemnto por escrito,  anexos de contarto de los trabajadores, conocido por todos y medidos periodicamente.</t>
  </si>
  <si>
    <t>PROVISIONES INDEMNIZACIÓN AÑOS DE SERVICIO</t>
  </si>
  <si>
    <t>Aporte Operador</t>
  </si>
  <si>
    <t>Respado/compromiso</t>
  </si>
  <si>
    <t>Valor anual aporte SCT</t>
  </si>
  <si>
    <t>Valor total anual</t>
  </si>
  <si>
    <t>Remuneraciones</t>
  </si>
  <si>
    <t>Honorarios y Servicios Profesionales</t>
  </si>
  <si>
    <t>Total (21)</t>
  </si>
  <si>
    <r>
      <t>Beneficio adicional</t>
    </r>
    <r>
      <rPr>
        <b/>
        <sz val="10"/>
        <color rgb="FFFF0000"/>
        <rFont val="Arial"/>
        <family val="2"/>
      </rPr>
      <t xml:space="preserve"> (solo con cargo del operador)</t>
    </r>
  </si>
  <si>
    <t>Total (23)</t>
  </si>
  <si>
    <t xml:space="preserve">Servicios Básicos - Generales (Energía, Agua, Internet, Telefonía fija y movil, TV Cable, entre otros </t>
  </si>
  <si>
    <t xml:space="preserve">Servicios Básicos - Generales (Apoyo administrativo-contable) </t>
  </si>
  <si>
    <t>Cant eventos MENSUAL</t>
  </si>
  <si>
    <t>HORAS POR EVENTO</t>
  </si>
  <si>
    <t>Total (31)</t>
  </si>
  <si>
    <t>Total (32)</t>
  </si>
  <si>
    <t>Total (33)</t>
  </si>
  <si>
    <t>Total (34)</t>
  </si>
  <si>
    <t>Total (35)</t>
  </si>
  <si>
    <t>Arriendos</t>
  </si>
  <si>
    <t>Total (36)</t>
  </si>
  <si>
    <t>Licencias (Licencias Sistema de gestión, otras liciencias necesarias para la operación)</t>
  </si>
  <si>
    <t>Total (37)</t>
  </si>
  <si>
    <t>Capacitación</t>
  </si>
  <si>
    <t>Capacitación (Capacitación y entrenamiento para los clientes del CDN)</t>
  </si>
  <si>
    <t>Total (38)</t>
  </si>
  <si>
    <t>Capacitación (Capacitación y entrenamiento para el Recurso Humano del CDN)</t>
  </si>
  <si>
    <t>Total (42)</t>
  </si>
  <si>
    <t>Reparaciones - Mantención</t>
  </si>
  <si>
    <t>Total (43)</t>
  </si>
  <si>
    <t>Activos por renovación</t>
  </si>
  <si>
    <t>Total (44)</t>
  </si>
  <si>
    <t>Total Valor Agregado (sólo con cargo a aportes del proponente)</t>
  </si>
  <si>
    <t>Se consideran todos los Honorarios y servicios profesionales referidos a la estructura basica de recursos humanos de un CDN.
Valor Agregado (sólo con cargo a aportes del proponente)</t>
  </si>
  <si>
    <t xml:space="preserve">2) Servicios Básicos -Generales (Energía, Agua, Internet, Telefonía fija y movil, TV Cable, entre otros ) </t>
  </si>
  <si>
    <t>7) Capacitación y entrenamiento para los clientes del CDN</t>
  </si>
  <si>
    <t>7) Estudios de mercado (Horas hombre sólo con cargo a aportes del proponente)</t>
  </si>
  <si>
    <t>7) Capacitación (Capacitación y entrenamiento para el Recurso Humano del CDN)</t>
  </si>
  <si>
    <t>8) Reparaciones -Mantención</t>
  </si>
  <si>
    <t>9) Activos por renovación</t>
  </si>
  <si>
    <t>10) Comisiones e Impuestos</t>
  </si>
  <si>
    <t>ITEM</t>
  </si>
  <si>
    <t xml:space="preserve"> Presupuesto Inicial SCT </t>
  </si>
  <si>
    <t xml:space="preserve"> Aporte Inicial Operador  </t>
  </si>
  <si>
    <t>Honorarios y Servicios Prof.</t>
  </si>
  <si>
    <t>Materiales Oficina</t>
  </si>
  <si>
    <t>Servicios Básicos-Generales</t>
  </si>
  <si>
    <t>Traslados y Viáticos</t>
  </si>
  <si>
    <t>Licencias</t>
  </si>
  <si>
    <t>Reparaciones-Mantención</t>
  </si>
  <si>
    <t>Garantias-Comisiones-Imptos.</t>
  </si>
  <si>
    <t>IAS (Provisiones y/o gastos)</t>
  </si>
  <si>
    <t>Vacaciones (Provisiones y/o gastos)</t>
  </si>
  <si>
    <t>7) Capacitación (para los Clientes)</t>
  </si>
  <si>
    <t xml:space="preserve">Presupuesto de ejecución </t>
  </si>
  <si>
    <t>Total presupuesto de ejecución (No considera OH)</t>
  </si>
  <si>
    <t>7) Asesores especialistas</t>
  </si>
  <si>
    <t>Observaciones Operador</t>
  </si>
  <si>
    <t>Observaciones Dirección Regional</t>
  </si>
  <si>
    <t>Monto Itém Provisión</t>
  </si>
  <si>
    <t>(*) Las vacaciones pueden ser contabilizadas como una Provision, como Vacaciones o como Remuneraciones</t>
  </si>
  <si>
    <t>(*) Al cierre del periodo se debe hacer el ajuste presupuestario. Para ver reflejado efectivamente de que Item se cargo el gasto.</t>
  </si>
  <si>
    <t>(*) Se debe incorporar todos los profesionales que han pasado por el centro</t>
  </si>
  <si>
    <t>(*) Las vacaciones pueden ser cargadas en el presupuesto al Item de Provisiones o directamente al gasto en remuneraciones</t>
  </si>
  <si>
    <t>(*) Las vacaciones se devengan 1,25 dias hábiles por mes trabajado y se pagan dia corrido</t>
  </si>
  <si>
    <t>Se considerará como parte del presupuesto de renovación el monto obtenido en "Saldo Acumulado".
Se debe adjuntar último flujo de caja, informado en la rendición trimestral.</t>
  </si>
  <si>
    <t>Observaciones/Comentarios Gerencia de Centros</t>
  </si>
  <si>
    <t>Se considerará como parte del presupuesto de renovación el monto obtenido  en "Total Provisión Actual" (Celda W18). Se debe completar memoria calculo según indicaciones.</t>
  </si>
  <si>
    <t>Se considerará como parte del presupuesto de renovación el monto obtenido  en "Total Provisión Actual" (Celda AE42). Se debe completar memoria calculo según indicaciones.</t>
  </si>
  <si>
    <t xml:space="preserve">• Estos gastos se pueden realizar en la medida que sean estrictamente necesarios
• No se pueden realizar gastos con cargo SCT en la elaboración de artículos solo promocionales (cuadernos, calendarios, lápices, etc.) 
• Solo se podrán realizar renovaciones a diarios, revistas y servicios, que no tienen su contenido gratuito en internet y que sean estrictamente necesarios o claves para la operación del centro.
• Se deberá considerar la contratación de una agencia de comunicaciones o un  profesional encargado de comunicaciones, según los lineamientosy plan de trabajo.
• Se debe considerar el cambio del letrero principal, y acrílico de entrada al centro (según manual de marca vigente).
• Dentro del primer mes el centro debe tener su plan de medio, validado por Sercotec.
• Considerar una actividad anual para dar cuenta de los resultados del centro (en el contexto de los servicios del centro)
</t>
  </si>
  <si>
    <t>• Considerar PPTO de $320.000 anual por cada licencia de Neoserra que se requiere en el centro. Centro pequeño 4 Licencias (considerar si teinen asistente administrativo una licencia adicional)</t>
  </si>
  <si>
    <t>• Se debe especificar al menos capacitaciones en áreas de: Mktg digital, cultura exportadora , educación financiera, tributación, como Iniciar mi negocio, plan de Negocio,  Escuela de Negocio para el Fortalecimiento de Mujeres.</t>
  </si>
  <si>
    <t>Este Ítem es obligatorio y podrá ser financiado con aportes compartidos, se podrá permitir hasta un 20% del total del presupuesto para este subÍtem (Asesores especialistas), sujeto a evaluación en la negociación, por criterios territoriales y vinculaciones.</t>
  </si>
  <si>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</si>
  <si>
    <t xml:space="preserve">Año 1 </t>
  </si>
  <si>
    <t>% del Total del presupuesto</t>
  </si>
  <si>
    <t>Valor Agregado (Incorporar las filas que sean necesarias, sólo con cargo a aportes del proponente)</t>
  </si>
  <si>
    <t>0$</t>
  </si>
  <si>
    <t>PRESUPUESTO HABILITACIÓN DEL CENTRO DE DESARROLLO DE NEGOCIOS
(Montos en pesos chilenos. Recuerde considerar el tamaño del centro al que postula)</t>
  </si>
  <si>
    <t>Aportes y Valor Agregado</t>
  </si>
  <si>
    <t>1.  EXTERIOR</t>
  </si>
  <si>
    <t>Letrero exterior fachada principal, panaflex luminoso+acrílico transparente (backlight), según indicaciones de Manual de Marca</t>
  </si>
  <si>
    <t>Letrero exterior fachada secundario, según indicaciones de Manual de Marca</t>
  </si>
  <si>
    <t>Letrero exterior horario, según indicaciones de Manual de Marca</t>
  </si>
  <si>
    <t>Subtotal Habilitación Exterior</t>
  </si>
  <si>
    <t>2.  HALL RECEPCIÓN</t>
  </si>
  <si>
    <t>Sillas de Espera, según indicaciones de Manual de Marca</t>
  </si>
  <si>
    <t>Portafolletos con logo adhesivo del Centro, según indicaciones de Manual de Marca</t>
  </si>
  <si>
    <t>Dusted puerta principal (window vision), según indicaciones de Manual de Marca</t>
  </si>
  <si>
    <t>Sillas de ejecutivos para recepción, según indicaciones de Manual de Marca</t>
  </si>
  <si>
    <t>Mesón de recepción con logo adhesivo del Centro, según indicaciones de Manual de Marca</t>
  </si>
  <si>
    <t>Alfombra según indicaciones de Manual de Marca</t>
  </si>
  <si>
    <t>Mueble para archivos recepción</t>
  </si>
  <si>
    <t>Estación de trabajo para Asistente Ejecutivo</t>
  </si>
  <si>
    <t>Mueble de Archivo general</t>
  </si>
  <si>
    <t>Sillas de atención para asistente ejecutivo, según indicaciones de Manual de Marca</t>
  </si>
  <si>
    <t>Cuadro Corporativo, letrero acrílico con logo Centro DE y misión, para recepción</t>
  </si>
  <si>
    <t>Mural informativo con logo adhesivo del Centro</t>
  </si>
  <si>
    <t>Televisor colgado en la Pared</t>
  </si>
  <si>
    <t xml:space="preserve"> Reproductor DVD</t>
  </si>
  <si>
    <t>Estaciones para equipos de autoconsulta</t>
  </si>
  <si>
    <t>Sillas para equipos de autoconsulta, según indicaciones de Manual de Marca</t>
  </si>
  <si>
    <t>Equipo Climatizador</t>
  </si>
  <si>
    <t>Dispensador de agua</t>
  </si>
  <si>
    <t>Basureros</t>
  </si>
  <si>
    <t>Subtotal Habilitación Hall Recepción</t>
  </si>
  <si>
    <t>3.  KITCHENETTE</t>
  </si>
  <si>
    <t>Refrigerador</t>
  </si>
  <si>
    <t>Microondas</t>
  </si>
  <si>
    <t>Hervidor</t>
  </si>
  <si>
    <t>Termos</t>
  </si>
  <si>
    <t>Muebles de Apoyo y preparación</t>
  </si>
  <si>
    <t>Kit mueble lavaplatos</t>
  </si>
  <si>
    <t>Juego de loza</t>
  </si>
  <si>
    <t>Juego vasos</t>
  </si>
  <si>
    <t>Juego cubiertos</t>
  </si>
  <si>
    <t>Otros menores</t>
  </si>
  <si>
    <t>Basurero</t>
  </si>
  <si>
    <t>Subtotal Habilitación Kitchenette</t>
  </si>
  <si>
    <t>4.  SERVICIOS HIGIENICOS</t>
  </si>
  <si>
    <t>Habilitación baños completos con Dispensador de Jabón, Papel Higiénico y Toalla de Papel</t>
  </si>
  <si>
    <t>Subtotal Habilitación Servicios Higiénicos</t>
  </si>
  <si>
    <t>5.  SALA DE REUNIONES</t>
  </si>
  <si>
    <t>Mesa de Reuniones</t>
  </si>
  <si>
    <t>Sillas para Mesa de Reuniones, según indicaciones de Manual de Marca</t>
  </si>
  <si>
    <t>Pizarra Magnética y para plumón</t>
  </si>
  <si>
    <t>Muebles de Archivos</t>
  </si>
  <si>
    <t>Subtotal Habilitación Sala de Reuniones</t>
  </si>
  <si>
    <t>6.  SALA DE CAPACITACIÓN</t>
  </si>
  <si>
    <t>Sillas universitarias con paleta, según indicaciones de Manual de Marca</t>
  </si>
  <si>
    <t>Datashow</t>
  </si>
  <si>
    <t>Telón</t>
  </si>
  <si>
    <t>Escritorio simple para capacitador</t>
  </si>
  <si>
    <t>Silla de ejecutivo para Capacitador, según indicaciones de Manual de Marca</t>
  </si>
  <si>
    <t>Subtotal Habilitación Sala de capacitación</t>
  </si>
  <si>
    <t>7.  SALA DE TECNOLOGÍA</t>
  </si>
  <si>
    <t>Estaciones para equipos computacionales</t>
  </si>
  <si>
    <t>Sillas para estaciones, según indicaciones de Manual de Marca</t>
  </si>
  <si>
    <t>Subtotal Habilitación Sala de Tecnologia</t>
  </si>
  <si>
    <t>8.  OFICINA DE PROFESIONALES EXTERNOS</t>
  </si>
  <si>
    <t>Escritorio simple</t>
  </si>
  <si>
    <t>Sillas de ejecutivo para Profesionales externos, según indicaciones de Manual de Marca</t>
  </si>
  <si>
    <t>Sillas de atención para profesionales externos, según indicaciones de Manual de Marca</t>
  </si>
  <si>
    <t xml:space="preserve">Mueble de Apoyo </t>
  </si>
  <si>
    <t>Subtotal Habilitación Oficina asesores mentores</t>
  </si>
  <si>
    <t>9.  OFICINA ASESORES MENTORES</t>
  </si>
  <si>
    <t>Estaciones de trabajo para Asesores Mentores</t>
  </si>
  <si>
    <t>Silla de ejecutivos para estaciones de Asesores, según indicaciones de Manual de Marca</t>
  </si>
  <si>
    <t>Sillas de atención para asesores, según indicaciones de Manual de Marca</t>
  </si>
  <si>
    <t>Mueble de archivo general</t>
  </si>
  <si>
    <t>Pizarra magnética chica</t>
  </si>
  <si>
    <t>10. OFICINA DIRECTOR</t>
  </si>
  <si>
    <t>Estación de trabajo para Director</t>
  </si>
  <si>
    <t>Silla de ejecutivos para estación Director, según indicaciones de Manual de Marca</t>
  </si>
  <si>
    <t>Sillas de atención para Director, según indicaciones de Manual de Marca</t>
  </si>
  <si>
    <t>Pizarra Magnética Chica</t>
  </si>
  <si>
    <t>Subtotal Habilitación Oficina Director</t>
  </si>
  <si>
    <t>11.  ESPACIO INFANTIL</t>
  </si>
  <si>
    <t>Mesitas de Juegos</t>
  </si>
  <si>
    <t>Cajonera multiuso</t>
  </si>
  <si>
    <t>Estante de juegos</t>
  </si>
  <si>
    <t>Set de Cuentos</t>
  </si>
  <si>
    <t>Blocks para dibujo</t>
  </si>
  <si>
    <t>Material para Dibujo</t>
  </si>
  <si>
    <t>Pizarra a Tiza y Magnética con pedestal</t>
  </si>
  <si>
    <t>Set de juguetes diversos</t>
  </si>
  <si>
    <t>Subtotal Equipamiento computacional en el centro</t>
  </si>
  <si>
    <t>12.  EQUIPAMIENTO COMPUTACIONAL EN EL CENTRO</t>
  </si>
  <si>
    <t>Notebooks de trabajo</t>
  </si>
  <si>
    <t>Notebooks para Sala Tecnológica</t>
  </si>
  <si>
    <t>Licencias y programas para computadores y notebooks</t>
  </si>
  <si>
    <t>Sofware de gestión del Centro</t>
  </si>
  <si>
    <t>Equipos computacionales All In One para autoconsulta en Recepción</t>
  </si>
  <si>
    <t>Impresora láser color Wi-Fi</t>
  </si>
  <si>
    <t>Impresora Multifuncional</t>
  </si>
  <si>
    <t>Router wifi</t>
  </si>
  <si>
    <t>Panel de conexiones (rack, switch, patch)</t>
  </si>
  <si>
    <t>13.  EQUIPAMIENTO COMPUTACIONAL PARA TERRENO</t>
  </si>
  <si>
    <t>Proyector móvil</t>
  </si>
  <si>
    <t>Internet móvil para Asesores y Director</t>
  </si>
  <si>
    <t>Subtotal Equipamiento computacional para terreno</t>
  </si>
  <si>
    <t>14. OTROS</t>
  </si>
  <si>
    <t>Kit de seguridad para el centro</t>
  </si>
  <si>
    <t>Papelería básica según indicaciones de Manual de Marca</t>
  </si>
  <si>
    <t>Material digital según indicaciones de Manual de Marca</t>
  </si>
  <si>
    <t>Ropa corporativa terreno, según indicaciones de Manual de Marca</t>
  </si>
  <si>
    <t>Material de difusión, según indicaciones de Manual de Marca</t>
  </si>
  <si>
    <t>Aparato Línea de telefonía fija</t>
  </si>
  <si>
    <t>Aparato Celular</t>
  </si>
  <si>
    <t>Cámara fotográfica digital</t>
  </si>
  <si>
    <t>Identificación espacios internos: Letreros de muro para identificación de espacios dentro del Centro, según indicaciones de Manual de Marca</t>
  </si>
  <si>
    <t>Identificación de escritorio, según indicaciones de Manual de Marca</t>
  </si>
  <si>
    <t>Señalética Interna: Adhesivos de seguridad y otros, , según indicaciones de Manual de Marca</t>
  </si>
  <si>
    <t>Entrada para minusválidos</t>
  </si>
  <si>
    <t>Cortinaje según indicaciones de Manual de Marca</t>
  </si>
  <si>
    <t xml:space="preserve">Piso flotante </t>
  </si>
  <si>
    <t>Iluminación según indicaciones de Manual de Marca</t>
  </si>
  <si>
    <t>Pintura del recinto para Centro según indicaciones de Manual de Marca</t>
  </si>
  <si>
    <t>Separador de módulos</t>
  </si>
  <si>
    <t>Otros habilitación de infraestructura</t>
  </si>
  <si>
    <t>Subtotal Habilitación Otros</t>
  </si>
  <si>
    <t>TOTALES</t>
  </si>
  <si>
    <t>DETECTAR BRECHAS (SOLO LAS RELACIONADAS A LA GESTIÓN DEL CENTRO EN EL TERRITORIO)</t>
  </si>
  <si>
    <t>NOMBRE INTEGRANTE DEL EQUIPO</t>
  </si>
  <si>
    <t>CARGO</t>
  </si>
  <si>
    <t>BRECHAS INDIVIDUALES DETECTADAS (solo las individuales)</t>
  </si>
  <si>
    <t>Director</t>
  </si>
  <si>
    <t>Asesor Senior 1</t>
  </si>
  <si>
    <t>Asesor Senior 2</t>
  </si>
  <si>
    <t>Asesor Senior 3</t>
  </si>
  <si>
    <t>Asesor Junior 1</t>
  </si>
  <si>
    <t>Asesor Junior 2</t>
  </si>
  <si>
    <t>Asesor Junior 3</t>
  </si>
  <si>
    <t>Asistente Ejecutivo</t>
  </si>
  <si>
    <t>Asistente Administrativo</t>
  </si>
  <si>
    <t>BRECHAS GRUPALES TRANSVERSALES
(necesarias abordar con todo el equipo)</t>
  </si>
  <si>
    <t>Nombre del evento</t>
  </si>
  <si>
    <t>Breve descripción del evento</t>
  </si>
  <si>
    <r>
      <t xml:space="preserve">Periodicidad
</t>
    </r>
    <r>
      <rPr>
        <b/>
        <sz val="8"/>
        <color theme="1"/>
        <rFont val="Calibri"/>
        <family val="2"/>
        <scheme val="minor"/>
      </rPr>
      <t>(referido a si será permanente o esporádica. Se excluyen los eventos extraordinarios, que pudiesen ocurrir durante la operación)</t>
    </r>
  </si>
  <si>
    <t>Tipo de evento (marque con X)</t>
  </si>
  <si>
    <t>Duración aproximada del evento</t>
  </si>
  <si>
    <t>Indique quien será el relator (asesor del centro, relator externo, otro)</t>
  </si>
  <si>
    <t>¿Cómo se financia este relator?</t>
  </si>
  <si>
    <t>Enfocada a clientes nivel
(marque con X)</t>
  </si>
  <si>
    <t>N° de participantes proyectado</t>
  </si>
  <si>
    <t>Costo promedio de la actividad</t>
  </si>
  <si>
    <t>¿Qué Institución proveerá el servicio?</t>
  </si>
  <si>
    <t>Especifique los gastos asociados a cada actividad, en detalle</t>
  </si>
  <si>
    <t>Taller</t>
  </si>
  <si>
    <t>Charla</t>
  </si>
  <si>
    <t>Seminario</t>
  </si>
  <si>
    <t>Recursos Sercotec
(marque con X)</t>
  </si>
  <si>
    <t>Recursos operador o socio colaborador (marque con X)</t>
  </si>
  <si>
    <t>Otro (indique)</t>
  </si>
  <si>
    <t>N1</t>
  </si>
  <si>
    <t>N2</t>
  </si>
  <si>
    <t>N3</t>
  </si>
  <si>
    <t>Otro (ejemplo: abierto a todo público)</t>
  </si>
  <si>
    <t>FECHA (día-mes)</t>
  </si>
  <si>
    <t xml:space="preserve">HORA DE INICIO (hh.mm)  </t>
  </si>
  <si>
    <t>REGIÓN</t>
  </si>
  <si>
    <t>COMUNA</t>
  </si>
  <si>
    <t>CENTRO</t>
  </si>
  <si>
    <t>NOMBRE ACTIVIDAD (Máximo 32 caracteres con espacios)</t>
  </si>
  <si>
    <t>DESCRIPCIÓN ACTIVIDAD (Explicar en qué consistirá de forma clara y precisa. Referencia: 300 caracteres)</t>
  </si>
  <si>
    <t>LUGAR 
(dirección completa, calle, número)</t>
  </si>
  <si>
    <t>ADJUNTA MATERIAL GRÁFICO DE DIFUSIÓN 
(Sí - No)</t>
  </si>
  <si>
    <t>AGENDA CENTROS DE DESARROLLO DE NEGOCIOS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</si>
</sst>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quot;$&quot;* #,##0_ ;_ &quot;$&quot;* \-#,##0_ ;_ &quot;$&quot;* &quot;-&quot;_ ;_ @_ "/>
    <numFmt numFmtId="165" formatCode="_ * #,##0_ ;_ * \-#,##0_ ;_ * &quot;-&quot;_ ;_ @_ "/>
    <numFmt numFmtId="166" formatCode="_ * #,##0.00_ ;_ * \-#,##0.00_ ;_ * &quot;-&quot;??_ ;_ @_ "/>
    <numFmt numFmtId="167" formatCode="_-&quot;$&quot;\ * #,##0_-;\-&quot;$&quot;\ * #,##0_-;_-&quot;$&quot;\ * &quot;-&quot;_-;_-@_-"/>
    <numFmt numFmtId="168" formatCode="_-&quot;$&quot;\ * #,##0.00_-;\-&quot;$&quot;\ * #,##0.00_-;_-&quot;$&quot;\ * &quot;-&quot;??_-;_-@_-"/>
    <numFmt numFmtId="169" formatCode="_(&quot;$&quot;* #,##0.00_);_(&quot;$&quot;* \(#,##0.00\);_(&quot;$&quot;* &quot;-&quot;??_);_(@_)"/>
    <numFmt numFmtId="170" formatCode="_-* #,##0.00\ _€_-;\-* #,##0.00\ _€_-;_-* &quot;-&quot;??\ _€_-;_-@_-"/>
    <numFmt numFmtId="171" formatCode="[$$-1C0A]\ #,##0"/>
    <numFmt numFmtId="172" formatCode="_-* #,##0.00\ &quot;€&quot;_-;\-* #,##0.00\ &quot;€&quot;_-;_-* &quot;-&quot;??\ &quot;€&quot;_-;_-@_-"/>
    <numFmt numFmtId="173" formatCode="_ [$$-340A]* #,##0_ ;_ [$$-340A]* \-#,##0_ ;_ [$$-340A]* &quot;-&quot;??_ ;_ @_ "/>
    <numFmt numFmtId="174" formatCode="#,##0_ ;\-#,##0\ "/>
    <numFmt numFmtId="175" formatCode="#,##0.0_ ;\-#,##0.0\ "/>
    <numFmt numFmtId="176" formatCode="0.0"/>
    <numFmt numFmtId="177" formatCode="_(* #,##0_);_(* \(#,##0\);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u/>
      <sz val="10"/>
      <color theme="11"/>
      <name val="Arial"/>
      <family val="2"/>
    </font>
    <font>
      <b/>
      <sz val="16"/>
      <name val="Arial"/>
      <family val="2"/>
    </font>
    <font>
      <b/>
      <sz val="20"/>
      <name val="Arial"/>
      <family val="2"/>
    </font>
    <font>
      <sz val="12"/>
      <name val="Arial"/>
      <family val="2"/>
    </font>
    <font>
      <b/>
      <sz val="12"/>
      <name val="Arial"/>
      <family val="2"/>
    </font>
    <font>
      <b/>
      <sz val="14"/>
      <name val="Arial"/>
      <family val="2"/>
    </font>
    <font>
      <b/>
      <sz val="10"/>
      <color theme="0"/>
      <name val="Arial"/>
      <family val="2"/>
    </font>
    <font>
      <b/>
      <sz val="12"/>
      <color theme="0"/>
      <name val="Arial"/>
      <family val="2"/>
    </font>
    <font>
      <b/>
      <sz val="11"/>
      <color theme="1"/>
      <name val="Calibri"/>
      <family val="2"/>
      <scheme val="minor"/>
    </font>
    <font>
      <sz val="11"/>
      <name val="Calibri"/>
      <family val="2"/>
      <scheme val="minor"/>
    </font>
    <font>
      <sz val="9"/>
      <color indexed="81"/>
      <name val="Tahoma"/>
      <family val="2"/>
    </font>
    <font>
      <sz val="10"/>
      <color theme="1"/>
      <name val="Arial"/>
      <family val="2"/>
    </font>
    <font>
      <b/>
      <sz val="9"/>
      <color theme="1"/>
      <name val="Arial"/>
      <family val="2"/>
    </font>
    <font>
      <b/>
      <sz val="9"/>
      <color theme="1"/>
      <name val="Calibri"/>
      <family val="2"/>
      <scheme val="minor"/>
    </font>
    <font>
      <sz val="9"/>
      <name val="Arial"/>
      <family val="2"/>
    </font>
    <font>
      <b/>
      <sz val="10"/>
      <color rgb="FFFF0000"/>
      <name val="Arial"/>
      <family val="2"/>
    </font>
    <font>
      <sz val="12"/>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8"/>
      <color theme="1"/>
      <name val="Calibri"/>
      <family val="2"/>
      <scheme val="minor"/>
    </font>
    <font>
      <sz val="11"/>
      <color rgb="FF000000"/>
      <name val="Calibri"/>
      <family val="2"/>
    </font>
    <font>
      <b/>
      <sz val="11"/>
      <name val="Calibri"/>
      <family val="2"/>
      <scheme val="minor"/>
    </font>
    <font>
      <b/>
      <sz val="11"/>
      <color theme="1"/>
      <name val="Arial"/>
      <family val="2"/>
    </font>
    <font>
      <b/>
      <sz val="11"/>
      <color rgb="FFFF0000"/>
      <name val="Calibri"/>
      <family val="2"/>
      <scheme val="minor"/>
    </font>
    <font>
      <sz val="11"/>
      <color theme="1"/>
      <name val="Arial"/>
      <family val="2"/>
    </font>
    <font>
      <b/>
      <sz val="8"/>
      <name val="Arial"/>
      <family val="2"/>
    </font>
    <font>
      <sz val="8"/>
      <name val="Arial"/>
      <family val="2"/>
    </font>
    <font>
      <sz val="8"/>
      <color theme="1"/>
      <name val="Palatino Linotype"/>
      <family val="1"/>
    </font>
    <font>
      <sz val="10"/>
      <name val="Calibri"/>
      <family val="2"/>
      <scheme val="minor"/>
    </font>
    <font>
      <b/>
      <sz val="8"/>
      <color theme="1"/>
      <name val="Calibri"/>
      <family val="2"/>
      <scheme val="minor"/>
    </font>
    <font>
      <b/>
      <sz val="16"/>
      <name val="Arial Narrow"/>
      <family val="2"/>
    </font>
    <font>
      <sz val="11"/>
      <color theme="1"/>
      <name val="Arial Narrow"/>
      <family val="2"/>
    </font>
    <font>
      <b/>
      <sz val="12"/>
      <name val="Arial Narrow"/>
      <family val="2"/>
    </font>
  </fonts>
  <fills count="1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808080"/>
        <bgColor rgb="FF000000"/>
      </patternFill>
    </fill>
    <fill>
      <patternFill patternType="solid">
        <fgColor theme="0" tint="-0.14999847407452621"/>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auto="1"/>
      </right>
      <top style="medium">
        <color auto="1"/>
      </top>
      <bottom style="thin">
        <color auto="1"/>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auto="1"/>
      </left>
      <right/>
      <top/>
      <bottom/>
      <diagonal/>
    </border>
    <border>
      <left/>
      <right/>
      <top/>
      <bottom style="medium">
        <color auto="1"/>
      </bottom>
      <diagonal/>
    </border>
    <border>
      <left style="thin">
        <color indexed="64"/>
      </left>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auto="1"/>
      </top>
      <bottom/>
      <diagonal/>
    </border>
    <border>
      <left style="thin">
        <color auto="1"/>
      </left>
      <right style="medium">
        <color auto="1"/>
      </right>
      <top style="thin">
        <color auto="1"/>
      </top>
      <bottom/>
      <diagonal/>
    </border>
  </borders>
  <cellStyleXfs count="595">
    <xf numFmtId="0" fontId="0" fillId="0" borderId="0"/>
    <xf numFmtId="0" fontId="6" fillId="0" borderId="0"/>
    <xf numFmtId="43" fontId="6" fillId="0" borderId="0" applyFont="0" applyFill="0" applyBorder="0" applyAlignment="0" applyProtection="0"/>
    <xf numFmtId="169"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164" fontId="6" fillId="0" borderId="0" applyFont="0" applyFill="0" applyBorder="0" applyAlignment="0" applyProtection="0"/>
    <xf numFmtId="0" fontId="6" fillId="0" borderId="0"/>
    <xf numFmtId="0" fontId="4" fillId="0" borderId="0"/>
    <xf numFmtId="170" fontId="4"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0" fontId="3" fillId="0" borderId="0"/>
    <xf numFmtId="0" fontId="25" fillId="0" borderId="0"/>
    <xf numFmtId="0" fontId="2" fillId="0" borderId="0"/>
    <xf numFmtId="171" fontId="6" fillId="0" borderId="0"/>
    <xf numFmtId="171" fontId="6" fillId="0" borderId="0"/>
    <xf numFmtId="9" fontId="6" fillId="0" borderId="0" applyFont="0" applyFill="0" applyBorder="0" applyAlignment="0" applyProtection="0"/>
    <xf numFmtId="171" fontId="2" fillId="0" borderId="0"/>
    <xf numFmtId="9" fontId="2"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71" fontId="2" fillId="0" borderId="0"/>
    <xf numFmtId="164"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168" fontId="6"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30"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164" fontId="6" fillId="0" borderId="0" applyFont="0" applyFill="0" applyBorder="0" applyAlignment="0" applyProtection="0"/>
    <xf numFmtId="172" fontId="6" fillId="0" borderId="0" applyFont="0" applyFill="0" applyBorder="0" applyAlignment="0" applyProtection="0"/>
    <xf numFmtId="0" fontId="2" fillId="0" borderId="0"/>
    <xf numFmtId="0" fontId="6" fillId="0" borderId="0"/>
    <xf numFmtId="0" fontId="6" fillId="0" borderId="0"/>
    <xf numFmtId="0" fontId="2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6" fillId="0" borderId="0"/>
  </cellStyleXfs>
  <cellXfs count="354">
    <xf numFmtId="0" fontId="0" fillId="0" borderId="0" xfId="0"/>
    <xf numFmtId="0" fontId="21" fillId="0" borderId="4" xfId="508" applyFont="1" applyBorder="1" applyAlignment="1" applyProtection="1">
      <alignment horizontal="center" vertical="center" wrapText="1"/>
      <protection locked="0"/>
    </xf>
    <xf numFmtId="0" fontId="0" fillId="0" borderId="2" xfId="0" applyBorder="1" applyProtection="1">
      <protection locked="0"/>
    </xf>
    <xf numFmtId="0" fontId="20" fillId="0" borderId="1" xfId="508" applyFont="1" applyBorder="1" applyAlignment="1" applyProtection="1">
      <alignment vertical="center"/>
      <protection locked="0"/>
    </xf>
    <xf numFmtId="0" fontId="20" fillId="0" borderId="1" xfId="508" applyFont="1" applyBorder="1" applyAlignment="1" applyProtection="1">
      <alignment vertical="center" wrapText="1"/>
      <protection locked="0"/>
    </xf>
    <xf numFmtId="164" fontId="20" fillId="0" borderId="1" xfId="508" applyNumberFormat="1" applyFont="1" applyBorder="1" applyAlignment="1" applyProtection="1">
      <alignment vertical="center"/>
      <protection locked="0"/>
    </xf>
    <xf numFmtId="0" fontId="0" fillId="0" borderId="1" xfId="0" applyBorder="1" applyProtection="1">
      <protection locked="0"/>
    </xf>
    <xf numFmtId="164" fontId="0" fillId="0" borderId="1" xfId="0" applyNumberFormat="1"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0" xfId="0" applyProtection="1">
      <protection locked="0"/>
    </xf>
    <xf numFmtId="0" fontId="23" fillId="0" borderId="0" xfId="0" applyFont="1" applyProtection="1">
      <protection locked="0"/>
    </xf>
    <xf numFmtId="0" fontId="0" fillId="0" borderId="0" xfId="0" applyBorder="1" applyProtection="1">
      <protection locked="0"/>
    </xf>
    <xf numFmtId="164" fontId="0" fillId="0" borderId="6" xfId="0" applyNumberFormat="1" applyBorder="1" applyProtection="1">
      <protection locked="0"/>
    </xf>
    <xf numFmtId="164" fontId="0" fillId="0" borderId="30" xfId="0" applyNumberFormat="1" applyBorder="1" applyProtection="1">
      <protection locked="0"/>
    </xf>
    <xf numFmtId="164" fontId="0" fillId="0" borderId="28" xfId="0" applyNumberFormat="1" applyBorder="1" applyProtection="1">
      <protection locked="0"/>
    </xf>
    <xf numFmtId="164" fontId="0" fillId="0" borderId="31" xfId="0" applyNumberFormat="1" applyBorder="1" applyProtection="1">
      <protection locked="0"/>
    </xf>
    <xf numFmtId="164" fontId="6" fillId="0" borderId="30" xfId="0" applyNumberFormat="1" applyFont="1" applyBorder="1" applyProtection="1">
      <protection locked="0"/>
    </xf>
    <xf numFmtId="164" fontId="7" fillId="10" borderId="32" xfId="0" applyNumberFormat="1" applyFont="1" applyFill="1" applyBorder="1" applyAlignment="1" applyProtection="1">
      <alignment horizontal="right"/>
    </xf>
    <xf numFmtId="14" fontId="20" fillId="0" borderId="1" xfId="508" applyNumberFormat="1" applyFont="1" applyBorder="1" applyAlignment="1" applyProtection="1">
      <alignment vertical="center" wrapText="1"/>
      <protection locked="0"/>
    </xf>
    <xf numFmtId="167" fontId="12" fillId="0" borderId="1" xfId="1" applyNumberFormat="1" applyFont="1" applyBorder="1" applyAlignment="1" applyProtection="1">
      <alignment vertical="center"/>
      <protection locked="0"/>
    </xf>
    <xf numFmtId="167" fontId="6" fillId="5" borderId="1" xfId="1" applyNumberFormat="1" applyFont="1" applyFill="1" applyBorder="1" applyAlignment="1" applyProtection="1">
      <alignment horizontal="center" vertical="center"/>
    </xf>
    <xf numFmtId="167" fontId="12" fillId="0" borderId="1" xfId="1" applyNumberFormat="1" applyFont="1" applyBorder="1" applyAlignment="1" applyProtection="1">
      <alignment horizontal="center" vertical="center"/>
    </xf>
    <xf numFmtId="167" fontId="12" fillId="8" borderId="1" xfId="1" applyNumberFormat="1" applyFont="1" applyFill="1" applyBorder="1" applyAlignment="1" applyProtection="1">
      <alignment horizontal="center" vertical="center"/>
    </xf>
    <xf numFmtId="167" fontId="12" fillId="5" borderId="1" xfId="1" applyNumberFormat="1" applyFont="1" applyFill="1" applyBorder="1" applyAlignment="1" applyProtection="1">
      <alignment horizontal="center" vertical="center"/>
    </xf>
    <xf numFmtId="167" fontId="12" fillId="0" borderId="6" xfId="1" applyNumberFormat="1" applyFont="1" applyBorder="1" applyAlignment="1" applyProtection="1">
      <alignment horizontal="center" vertical="center"/>
    </xf>
    <xf numFmtId="167" fontId="12" fillId="9" borderId="6" xfId="1" applyNumberFormat="1" applyFont="1" applyFill="1" applyBorder="1" applyAlignment="1" applyProtection="1">
      <alignment horizontal="center" vertical="center"/>
    </xf>
    <xf numFmtId="167" fontId="12" fillId="5" borderId="1" xfId="1" applyNumberFormat="1" applyFont="1" applyFill="1" applyBorder="1" applyAlignment="1" applyProtection="1">
      <alignment vertical="center"/>
    </xf>
    <xf numFmtId="167" fontId="12" fillId="0" borderId="10" xfId="1" applyNumberFormat="1" applyFont="1" applyBorder="1" applyAlignment="1" applyProtection="1">
      <alignment horizontal="center" vertical="center"/>
    </xf>
    <xf numFmtId="167" fontId="16" fillId="7" borderId="11" xfId="1" applyNumberFormat="1" applyFont="1" applyFill="1" applyBorder="1" applyAlignment="1" applyProtection="1">
      <alignment vertical="center"/>
    </xf>
    <xf numFmtId="167" fontId="12" fillId="3" borderId="1" xfId="1" applyNumberFormat="1" applyFont="1" applyFill="1" applyBorder="1" applyAlignment="1" applyProtection="1">
      <alignment vertical="center"/>
    </xf>
    <xf numFmtId="167" fontId="13" fillId="5" borderId="1" xfId="1" applyNumberFormat="1" applyFont="1" applyFill="1" applyBorder="1" applyAlignment="1" applyProtection="1">
      <alignment horizontal="center" vertical="center"/>
    </xf>
    <xf numFmtId="167" fontId="16" fillId="7" borderId="24" xfId="1" applyNumberFormat="1" applyFont="1" applyFill="1" applyBorder="1" applyAlignment="1" applyProtection="1">
      <alignment vertical="center"/>
    </xf>
    <xf numFmtId="167" fontId="14" fillId="6" borderId="1" xfId="1" applyNumberFormat="1" applyFont="1" applyFill="1" applyBorder="1" applyAlignment="1" applyProtection="1">
      <alignment vertical="center"/>
    </xf>
    <xf numFmtId="167" fontId="12" fillId="3" borderId="19" xfId="1" applyNumberFormat="1" applyFont="1" applyFill="1" applyBorder="1" applyAlignment="1" applyProtection="1">
      <alignment vertical="center"/>
    </xf>
    <xf numFmtId="167" fontId="16" fillId="2" borderId="10" xfId="1" applyNumberFormat="1" applyFont="1" applyFill="1" applyBorder="1" applyAlignment="1" applyProtection="1">
      <alignment vertical="center"/>
    </xf>
    <xf numFmtId="167" fontId="14" fillId="3" borderId="11" xfId="1" applyNumberFormat="1" applyFont="1" applyFill="1" applyBorder="1" applyAlignment="1" applyProtection="1">
      <alignment vertical="center"/>
    </xf>
    <xf numFmtId="167" fontId="12" fillId="2" borderId="1" xfId="1" applyNumberFormat="1" applyFont="1" applyFill="1" applyBorder="1" applyAlignment="1" applyProtection="1">
      <alignment vertical="center"/>
    </xf>
    <xf numFmtId="167" fontId="12" fillId="0" borderId="1" xfId="1" applyNumberFormat="1" applyFont="1" applyBorder="1" applyAlignment="1" applyProtection="1">
      <alignment vertical="center"/>
    </xf>
    <xf numFmtId="167" fontId="13" fillId="5" borderId="1" xfId="1" applyNumberFormat="1" applyFont="1" applyFill="1" applyBorder="1" applyAlignment="1" applyProtection="1">
      <alignment vertical="center"/>
    </xf>
    <xf numFmtId="167" fontId="12" fillId="8" borderId="1" xfId="1" applyNumberFormat="1" applyFont="1" applyFill="1" applyBorder="1" applyAlignment="1" applyProtection="1">
      <alignment vertical="center"/>
    </xf>
    <xf numFmtId="167" fontId="6" fillId="5" borderId="1" xfId="1" applyNumberFormat="1" applyFont="1" applyFill="1" applyBorder="1" applyAlignment="1" applyProtection="1">
      <alignment vertical="center"/>
    </xf>
    <xf numFmtId="0" fontId="31" fillId="11" borderId="1" xfId="509" applyFont="1" applyFill="1" applyBorder="1" applyAlignment="1" applyProtection="1">
      <alignment horizontal="center" vertical="center"/>
    </xf>
    <xf numFmtId="164" fontId="31" fillId="12" borderId="1" xfId="509" applyNumberFormat="1" applyFont="1" applyFill="1" applyBorder="1" applyAlignment="1" applyProtection="1">
      <alignment horizontal="center" vertical="center" wrapText="1"/>
    </xf>
    <xf numFmtId="0" fontId="25" fillId="0" borderId="1" xfId="510" applyFont="1" applyBorder="1" applyAlignment="1" applyProtection="1">
      <alignment vertical="center"/>
    </xf>
    <xf numFmtId="164" fontId="26" fillId="12" borderId="1" xfId="509" applyNumberFormat="1" applyFont="1" applyFill="1" applyBorder="1" applyProtection="1"/>
    <xf numFmtId="0" fontId="6" fillId="0" borderId="0" xfId="1" applyProtection="1">
      <protection locked="0"/>
    </xf>
    <xf numFmtId="0" fontId="6" fillId="0" borderId="0" xfId="1" applyAlignment="1" applyProtection="1">
      <alignment vertical="center" wrapText="1"/>
      <protection locked="0"/>
    </xf>
    <xf numFmtId="0" fontId="7" fillId="5" borderId="5" xfId="1" applyFont="1" applyFill="1" applyBorder="1" applyAlignment="1" applyProtection="1">
      <alignment vertical="center"/>
      <protection locked="0"/>
    </xf>
    <xf numFmtId="0" fontId="6" fillId="0" borderId="5" xfId="1" applyFont="1" applyBorder="1" applyAlignment="1" applyProtection="1">
      <alignment horizontal="left" vertical="center"/>
      <protection locked="0"/>
    </xf>
    <xf numFmtId="0" fontId="6" fillId="8" borderId="5" xfId="1" applyFont="1" applyFill="1" applyBorder="1" applyAlignment="1" applyProtection="1">
      <alignment horizontal="left" vertical="center" wrapText="1"/>
      <protection locked="0"/>
    </xf>
    <xf numFmtId="167" fontId="12" fillId="8" borderId="1" xfId="1" applyNumberFormat="1" applyFont="1" applyFill="1" applyBorder="1" applyAlignment="1" applyProtection="1">
      <alignment vertical="center"/>
      <protection locked="0"/>
    </xf>
    <xf numFmtId="0" fontId="6" fillId="0" borderId="14" xfId="1" applyFont="1" applyBorder="1" applyAlignment="1" applyProtection="1">
      <alignment horizontal="left" vertical="center"/>
      <protection locked="0"/>
    </xf>
    <xf numFmtId="167" fontId="12" fillId="2" borderId="6" xfId="1" applyNumberFormat="1" applyFont="1" applyFill="1" applyBorder="1" applyAlignment="1" applyProtection="1">
      <alignment vertical="center"/>
      <protection locked="0"/>
    </xf>
    <xf numFmtId="167" fontId="12" fillId="0" borderId="6" xfId="1" applyNumberFormat="1" applyFont="1" applyBorder="1" applyAlignment="1" applyProtection="1">
      <alignment vertical="center"/>
      <protection locked="0"/>
    </xf>
    <xf numFmtId="0" fontId="6" fillId="9" borderId="14" xfId="1" applyFont="1" applyFill="1" applyBorder="1" applyAlignment="1" applyProtection="1">
      <alignment horizontal="left" vertical="center"/>
      <protection locked="0"/>
    </xf>
    <xf numFmtId="167" fontId="12" fillId="9" borderId="6" xfId="1" applyNumberFormat="1" applyFont="1" applyFill="1" applyBorder="1" applyAlignment="1" applyProtection="1">
      <alignment vertical="center"/>
      <protection locked="0"/>
    </xf>
    <xf numFmtId="0" fontId="6" fillId="0" borderId="20" xfId="1" applyFont="1" applyBorder="1" applyAlignment="1" applyProtection="1">
      <alignment horizontal="left" vertical="center"/>
      <protection locked="0"/>
    </xf>
    <xf numFmtId="167" fontId="12" fillId="2" borderId="10" xfId="1" applyNumberFormat="1" applyFont="1" applyFill="1" applyBorder="1" applyAlignment="1" applyProtection="1">
      <alignment vertical="center"/>
      <protection locked="0"/>
    </xf>
    <xf numFmtId="167" fontId="12" fillId="0" borderId="10" xfId="1" applyNumberFormat="1" applyFont="1" applyBorder="1" applyAlignment="1" applyProtection="1">
      <alignment vertical="center"/>
      <protection locked="0"/>
    </xf>
    <xf numFmtId="0" fontId="15" fillId="7" borderId="22" xfId="1" applyFont="1" applyFill="1" applyBorder="1" applyAlignment="1" applyProtection="1">
      <alignment horizontal="left" vertical="center"/>
      <protection locked="0"/>
    </xf>
    <xf numFmtId="0" fontId="7" fillId="0" borderId="0" xfId="1" applyFont="1" applyAlignment="1" applyProtection="1">
      <alignment vertical="center"/>
      <protection locked="0"/>
    </xf>
    <xf numFmtId="0" fontId="7" fillId="3" borderId="5" xfId="1" applyFont="1" applyFill="1" applyBorder="1" applyAlignment="1" applyProtection="1">
      <alignment vertical="center" wrapText="1"/>
      <protection locked="0"/>
    </xf>
    <xf numFmtId="167" fontId="12" fillId="2" borderId="1" xfId="1" applyNumberFormat="1" applyFont="1" applyFill="1" applyBorder="1" applyAlignment="1" applyProtection="1">
      <alignment vertical="center"/>
      <protection locked="0"/>
    </xf>
    <xf numFmtId="0" fontId="6" fillId="0" borderId="5" xfId="1" applyFont="1" applyBorder="1" applyAlignment="1" applyProtection="1">
      <alignment horizontal="left" vertical="center" wrapText="1"/>
      <protection locked="0"/>
    </xf>
    <xf numFmtId="0" fontId="7" fillId="5" borderId="5" xfId="1" applyFont="1" applyFill="1" applyBorder="1" applyAlignment="1" applyProtection="1">
      <alignment horizontal="left" vertical="center"/>
      <protection locked="0"/>
    </xf>
    <xf numFmtId="167" fontId="13" fillId="0" borderId="1" xfId="1" applyNumberFormat="1" applyFont="1" applyBorder="1" applyAlignment="1" applyProtection="1">
      <alignment vertical="center"/>
      <protection locked="0"/>
    </xf>
    <xf numFmtId="0" fontId="15" fillId="7" borderId="23"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6" fillId="0" borderId="0" xfId="1" applyBorder="1" applyProtection="1">
      <protection locked="0"/>
    </xf>
    <xf numFmtId="0" fontId="7" fillId="3" borderId="26" xfId="1" applyFont="1" applyFill="1" applyBorder="1" applyAlignment="1" applyProtection="1">
      <alignment vertical="center"/>
      <protection locked="0"/>
    </xf>
    <xf numFmtId="167" fontId="13" fillId="2" borderId="1" xfId="1" applyNumberFormat="1" applyFont="1" applyFill="1" applyBorder="1" applyAlignment="1" applyProtection="1">
      <alignment vertical="center"/>
      <protection locked="0"/>
    </xf>
    <xf numFmtId="0" fontId="15" fillId="2" borderId="20" xfId="1" applyFont="1" applyFill="1" applyBorder="1" applyAlignment="1" applyProtection="1">
      <alignment horizontal="left" vertical="center"/>
      <protection locked="0"/>
    </xf>
    <xf numFmtId="167" fontId="16" fillId="2" borderId="10" xfId="1" applyNumberFormat="1" applyFont="1" applyFill="1" applyBorder="1" applyAlignment="1" applyProtection="1">
      <alignment vertical="center"/>
      <protection locked="0"/>
    </xf>
    <xf numFmtId="0" fontId="14" fillId="3" borderId="22" xfId="1" applyFont="1" applyFill="1" applyBorder="1" applyAlignment="1" applyProtection="1">
      <alignment vertical="center"/>
      <protection locked="0"/>
    </xf>
    <xf numFmtId="167" fontId="6" fillId="0" borderId="0" xfId="1" applyNumberFormat="1" applyProtection="1">
      <protection locked="0"/>
    </xf>
    <xf numFmtId="167" fontId="6" fillId="0" borderId="0" xfId="1" applyNumberFormat="1" applyAlignment="1" applyProtection="1">
      <alignment vertical="center"/>
      <protection locked="0"/>
    </xf>
    <xf numFmtId="167" fontId="6" fillId="0" borderId="0" xfId="1" applyNumberFormat="1" applyAlignment="1" applyProtection="1">
      <alignment horizontal="center" vertical="center"/>
      <protection locked="0"/>
    </xf>
    <xf numFmtId="0" fontId="28" fillId="0" borderId="1" xfId="510" applyFont="1" applyBorder="1" applyAlignment="1" applyProtection="1">
      <alignment vertical="center"/>
    </xf>
    <xf numFmtId="164" fontId="27" fillId="12" borderId="1" xfId="509" applyNumberFormat="1" applyFont="1" applyFill="1" applyBorder="1" applyProtection="1"/>
    <xf numFmtId="0" fontId="6" fillId="0" borderId="0" xfId="1" applyFont="1" applyFill="1" applyProtection="1">
      <protection locked="0"/>
    </xf>
    <xf numFmtId="0" fontId="6" fillId="0" borderId="0" xfId="1" applyFont="1" applyFill="1" applyAlignment="1" applyProtection="1">
      <alignment horizontal="center"/>
      <protection locked="0"/>
    </xf>
    <xf numFmtId="0" fontId="18" fillId="0" borderId="0" xfId="504" applyFont="1" applyFill="1" applyProtection="1">
      <protection locked="0"/>
    </xf>
    <xf numFmtId="0" fontId="7" fillId="0" borderId="0" xfId="1" applyFont="1" applyFill="1" applyAlignment="1" applyProtection="1">
      <alignment horizontal="center" wrapText="1"/>
      <protection locked="0"/>
    </xf>
    <xf numFmtId="0" fontId="7" fillId="0" borderId="1" xfId="1" applyFont="1" applyFill="1" applyBorder="1" applyAlignment="1" applyProtection="1">
      <alignment horizontal="center" vertical="center" wrapText="1"/>
      <protection locked="0"/>
    </xf>
    <xf numFmtId="3" fontId="6" fillId="0" borderId="0" xfId="1" applyNumberFormat="1" applyFont="1" applyFill="1" applyProtection="1">
      <protection locked="0"/>
    </xf>
    <xf numFmtId="0" fontId="7" fillId="0" borderId="0" xfId="1" applyFont="1" applyFill="1" applyAlignment="1" applyProtection="1">
      <alignment horizontal="center"/>
      <protection locked="0"/>
    </xf>
    <xf numFmtId="0" fontId="6" fillId="0" borderId="0" xfId="0" applyFont="1" applyFill="1" applyProtection="1">
      <protection locked="0"/>
    </xf>
    <xf numFmtId="0" fontId="7" fillId="6" borderId="7" xfId="0" applyFont="1" applyFill="1" applyBorder="1" applyAlignment="1" applyProtection="1">
      <alignment horizontal="right"/>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center" vertical="center" wrapText="1"/>
      <protection locked="0"/>
    </xf>
    <xf numFmtId="164" fontId="0" fillId="0" borderId="1" xfId="0" applyNumberFormat="1" applyBorder="1" applyProtection="1"/>
    <xf numFmtId="164" fontId="0" fillId="0" borderId="30" xfId="0" applyNumberFormat="1" applyBorder="1" applyProtection="1"/>
    <xf numFmtId="164" fontId="0" fillId="0" borderId="28" xfId="0" applyNumberFormat="1" applyBorder="1" applyProtection="1"/>
    <xf numFmtId="164" fontId="0" fillId="0" borderId="31" xfId="0" applyNumberFormat="1" applyBorder="1" applyProtection="1"/>
    <xf numFmtId="164" fontId="7" fillId="6" borderId="11" xfId="0" applyNumberFormat="1" applyFont="1" applyFill="1" applyBorder="1" applyAlignment="1" applyProtection="1">
      <alignment horizontal="right"/>
    </xf>
    <xf numFmtId="164" fontId="7" fillId="6" borderId="33" xfId="0" applyNumberFormat="1" applyFont="1" applyFill="1" applyBorder="1" applyAlignment="1" applyProtection="1">
      <alignment horizontal="right"/>
    </xf>
    <xf numFmtId="0" fontId="7" fillId="6" borderId="7" xfId="0" applyFont="1" applyFill="1" applyBorder="1" applyAlignment="1" applyProtection="1">
      <alignment horizontal="right"/>
    </xf>
    <xf numFmtId="0" fontId="15" fillId="7" borderId="2" xfId="1" applyFont="1" applyFill="1" applyBorder="1" applyAlignment="1" applyProtection="1">
      <alignment vertical="center"/>
    </xf>
    <xf numFmtId="0" fontId="7" fillId="5" borderId="2" xfId="1" applyFont="1" applyFill="1" applyBorder="1" applyAlignment="1" applyProtection="1">
      <alignment vertical="center"/>
    </xf>
    <xf numFmtId="0" fontId="6" fillId="0" borderId="2" xfId="1" applyFont="1" applyBorder="1" applyAlignment="1" applyProtection="1">
      <alignment horizontal="left" vertical="center"/>
    </xf>
    <xf numFmtId="0" fontId="6" fillId="8" borderId="2" xfId="1" applyFont="1" applyFill="1" applyBorder="1" applyAlignment="1" applyProtection="1">
      <alignment horizontal="left" vertical="center" wrapText="1"/>
    </xf>
    <xf numFmtId="0" fontId="6" fillId="0" borderId="8" xfId="1" applyFont="1" applyBorder="1" applyAlignment="1" applyProtection="1">
      <alignment horizontal="left" vertical="center"/>
    </xf>
    <xf numFmtId="0" fontId="6" fillId="9" borderId="8" xfId="1" applyFont="1" applyFill="1" applyBorder="1" applyAlignment="1" applyProtection="1">
      <alignment horizontal="left" vertical="center"/>
    </xf>
    <xf numFmtId="0" fontId="6" fillId="0" borderId="9" xfId="1" applyFont="1" applyBorder="1" applyAlignment="1" applyProtection="1">
      <alignment horizontal="left" vertical="center"/>
    </xf>
    <xf numFmtId="0" fontId="15" fillId="7" borderId="7" xfId="1" applyFont="1" applyFill="1" applyBorder="1" applyAlignment="1" applyProtection="1">
      <alignment horizontal="left" vertical="center"/>
    </xf>
    <xf numFmtId="0" fontId="7" fillId="3" borderId="2" xfId="1" applyFont="1" applyFill="1" applyBorder="1" applyAlignment="1" applyProtection="1">
      <alignment vertical="center" wrapText="1"/>
    </xf>
    <xf numFmtId="0" fontId="6" fillId="0" borderId="2" xfId="1" applyFont="1" applyBorder="1" applyAlignment="1" applyProtection="1">
      <alignment horizontal="left" vertical="center" wrapText="1"/>
    </xf>
    <xf numFmtId="0" fontId="7" fillId="5" borderId="2" xfId="1" applyFont="1" applyFill="1" applyBorder="1" applyAlignment="1" applyProtection="1">
      <alignment horizontal="left" vertical="center"/>
    </xf>
    <xf numFmtId="0" fontId="15" fillId="7" borderId="13" xfId="1" applyFont="1" applyFill="1" applyBorder="1" applyAlignment="1" applyProtection="1">
      <alignment horizontal="left" vertical="center"/>
    </xf>
    <xf numFmtId="0" fontId="7" fillId="6" borderId="1" xfId="1" applyFont="1" applyFill="1" applyBorder="1" applyAlignment="1" applyProtection="1">
      <alignment horizontal="left" vertical="center"/>
    </xf>
    <xf numFmtId="0" fontId="7" fillId="3" borderId="25" xfId="1" applyFont="1" applyFill="1" applyBorder="1" applyAlignment="1" applyProtection="1">
      <alignment vertical="center"/>
    </xf>
    <xf numFmtId="0" fontId="15" fillId="2" borderId="9" xfId="1" applyFont="1" applyFill="1" applyBorder="1" applyAlignment="1" applyProtection="1">
      <alignment horizontal="left" vertical="center"/>
    </xf>
    <xf numFmtId="0" fontId="14" fillId="3" borderId="7" xfId="1" applyFont="1" applyFill="1" applyBorder="1" applyAlignment="1" applyProtection="1">
      <alignment vertical="center"/>
    </xf>
    <xf numFmtId="167" fontId="7" fillId="0" borderId="12" xfId="1" applyNumberFormat="1" applyFont="1" applyBorder="1" applyAlignment="1" applyProtection="1">
      <alignment horizontal="center" vertical="center" wrapText="1"/>
    </xf>
    <xf numFmtId="167" fontId="7" fillId="0" borderId="1" xfId="1" applyNumberFormat="1" applyFont="1" applyBorder="1" applyAlignment="1" applyProtection="1">
      <alignment horizontal="center" vertical="center" wrapText="1"/>
    </xf>
    <xf numFmtId="0" fontId="15" fillId="7" borderId="5" xfId="1" applyFont="1" applyFill="1" applyBorder="1" applyAlignment="1" applyProtection="1">
      <alignment vertical="center"/>
    </xf>
    <xf numFmtId="167" fontId="6" fillId="7" borderId="1" xfId="1" applyNumberFormat="1" applyFont="1" applyFill="1" applyBorder="1" applyAlignment="1" applyProtection="1">
      <alignment vertical="center"/>
    </xf>
    <xf numFmtId="167" fontId="6" fillId="7" borderId="1" xfId="1" applyNumberFormat="1" applyFont="1" applyFill="1" applyBorder="1" applyAlignment="1" applyProtection="1">
      <alignment horizontal="center" vertical="center"/>
    </xf>
    <xf numFmtId="0" fontId="7" fillId="5" borderId="5" xfId="1" applyFont="1" applyFill="1" applyBorder="1" applyAlignment="1" applyProtection="1">
      <alignment vertical="center"/>
    </xf>
    <xf numFmtId="167" fontId="6" fillId="0" borderId="37" xfId="1" applyNumberFormat="1" applyBorder="1" applyProtection="1">
      <protection locked="0"/>
    </xf>
    <xf numFmtId="167" fontId="6" fillId="0" borderId="0" xfId="1" applyNumberFormat="1" applyBorder="1" applyAlignment="1" applyProtection="1">
      <alignment vertical="center"/>
      <protection locked="0"/>
    </xf>
    <xf numFmtId="0" fontId="10" fillId="0" borderId="0" xfId="1" applyFont="1" applyBorder="1" applyAlignment="1" applyProtection="1">
      <alignment vertical="center" wrapText="1"/>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168" fontId="6" fillId="0" borderId="1" xfId="0" applyNumberFormat="1" applyFont="1" applyBorder="1" applyAlignment="1" applyProtection="1">
      <alignment vertical="center"/>
      <protection locked="0"/>
    </xf>
    <xf numFmtId="168" fontId="0" fillId="0" borderId="1" xfId="0" applyNumberFormat="1" applyBorder="1" applyAlignment="1" applyProtection="1">
      <alignment vertical="center"/>
      <protection locked="0"/>
    </xf>
    <xf numFmtId="3" fontId="0" fillId="0" borderId="1" xfId="0" applyNumberFormat="1" applyBorder="1" applyAlignment="1" applyProtection="1">
      <alignment vertical="center"/>
      <protection locked="0"/>
    </xf>
    <xf numFmtId="0" fontId="7" fillId="0" borderId="1" xfId="0" applyFont="1" applyBorder="1" applyAlignment="1" applyProtection="1">
      <alignment vertical="center"/>
      <protection locked="0"/>
    </xf>
    <xf numFmtId="168" fontId="7" fillId="0" borderId="1"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vertical="center"/>
      <protection locked="0"/>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164" fontId="7" fillId="9" borderId="39" xfId="0" applyNumberFormat="1" applyFont="1" applyFill="1" applyBorder="1" applyAlignment="1" applyProtection="1">
      <alignment horizontal="right"/>
    </xf>
    <xf numFmtId="0" fontId="1" fillId="0" borderId="2" xfId="592" applyFont="1" applyBorder="1"/>
    <xf numFmtId="0" fontId="34" fillId="0" borderId="1" xfId="592" applyFont="1" applyBorder="1" applyAlignment="1">
      <alignment vertical="center" wrapText="1"/>
    </xf>
    <xf numFmtId="15" fontId="34" fillId="0" borderId="1" xfId="592" applyNumberFormat="1" applyFont="1" applyBorder="1" applyAlignment="1">
      <alignment vertical="center" wrapText="1"/>
    </xf>
    <xf numFmtId="14" fontId="34" fillId="0" borderId="1" xfId="592" applyNumberFormat="1" applyFont="1" applyBorder="1" applyAlignment="1">
      <alignment vertical="center" wrapText="1"/>
    </xf>
    <xf numFmtId="0" fontId="34" fillId="0" borderId="1" xfId="592" applyFont="1" applyBorder="1" applyAlignment="1">
      <alignment horizontal="center" vertical="center" wrapText="1"/>
    </xf>
    <xf numFmtId="0" fontId="1" fillId="0" borderId="0" xfId="592" applyFont="1"/>
    <xf numFmtId="0" fontId="1" fillId="0" borderId="0" xfId="592" applyFont="1" applyAlignment="1">
      <alignment horizontal="center"/>
    </xf>
    <xf numFmtId="0" fontId="17" fillId="0" borderId="0" xfId="592" applyFont="1" applyAlignment="1">
      <alignment horizontal="right"/>
    </xf>
    <xf numFmtId="0" fontId="0" fillId="0" borderId="5" xfId="0" applyBorder="1" applyProtection="1">
      <protection locked="0"/>
    </xf>
    <xf numFmtId="0" fontId="0" fillId="0" borderId="40" xfId="0" applyBorder="1" applyProtection="1">
      <protection locked="0"/>
    </xf>
    <xf numFmtId="0" fontId="0" fillId="0" borderId="41" xfId="0" applyBorder="1" applyProtection="1">
      <protection locked="0"/>
    </xf>
    <xf numFmtId="0" fontId="20" fillId="0" borderId="5" xfId="508" applyFont="1" applyBorder="1" applyAlignment="1" applyProtection="1">
      <alignment vertical="center"/>
      <protection locked="0"/>
    </xf>
    <xf numFmtId="0" fontId="0" fillId="0" borderId="34" xfId="0" applyBorder="1" applyProtection="1">
      <protection locked="0"/>
    </xf>
    <xf numFmtId="0" fontId="0" fillId="0" borderId="42" xfId="0" applyBorder="1" applyProtection="1">
      <protection locked="0"/>
    </xf>
    <xf numFmtId="0" fontId="1" fillId="0" borderId="0" xfId="592"/>
    <xf numFmtId="0" fontId="6" fillId="0" borderId="0" xfId="0" applyFont="1" applyAlignment="1" applyProtection="1">
      <alignment vertical="center" wrapText="1"/>
      <protection locked="0"/>
    </xf>
    <xf numFmtId="173" fontId="1" fillId="0" borderId="0" xfId="592" applyNumberFormat="1"/>
    <xf numFmtId="167" fontId="12" fillId="0" borderId="1" xfId="1" applyNumberFormat="1" applyFont="1" applyBorder="1" applyAlignment="1" applyProtection="1">
      <alignment vertical="center" wrapText="1"/>
      <protection locked="0"/>
    </xf>
    <xf numFmtId="0" fontId="6" fillId="9" borderId="14" xfId="1" applyFont="1" applyFill="1" applyBorder="1" applyAlignment="1" applyProtection="1">
      <alignment horizontal="left" vertical="center" wrapText="1"/>
      <protection locked="0"/>
    </xf>
    <xf numFmtId="0" fontId="6" fillId="0" borderId="20" xfId="1" applyFont="1" applyBorder="1" applyAlignment="1" applyProtection="1">
      <alignment horizontal="left" vertical="center" wrapText="1"/>
      <protection locked="0"/>
    </xf>
    <xf numFmtId="0" fontId="21" fillId="0" borderId="1" xfId="508" applyFont="1" applyBorder="1" applyAlignment="1" applyProtection="1">
      <alignment horizontal="center" vertical="center" wrapText="1"/>
    </xf>
    <xf numFmtId="164" fontId="20" fillId="0" borderId="12" xfId="508" applyNumberFormat="1" applyFont="1" applyBorder="1" applyAlignment="1" applyProtection="1">
      <alignment vertical="center"/>
      <protection locked="0"/>
    </xf>
    <xf numFmtId="164" fontId="20" fillId="0" borderId="44" xfId="508" applyNumberFormat="1" applyFont="1" applyBorder="1" applyAlignment="1" applyProtection="1">
      <alignment vertical="center"/>
      <protection locked="0"/>
    </xf>
    <xf numFmtId="0" fontId="21" fillId="0" borderId="0" xfId="508" applyFont="1" applyFill="1" applyBorder="1" applyAlignment="1" applyProtection="1">
      <alignment horizontal="center" vertical="center" wrapText="1"/>
    </xf>
    <xf numFmtId="164" fontId="20" fillId="0" borderId="0" xfId="508" applyNumberFormat="1" applyFont="1" applyFill="1" applyBorder="1" applyAlignment="1" applyProtection="1">
      <alignment vertical="center"/>
      <protection locked="0"/>
    </xf>
    <xf numFmtId="164" fontId="20" fillId="0" borderId="0" xfId="508" applyNumberFormat="1" applyFont="1" applyFill="1" applyBorder="1" applyAlignment="1" applyProtection="1">
      <alignment vertical="center"/>
    </xf>
    <xf numFmtId="164" fontId="0" fillId="0" borderId="0" xfId="0" applyNumberFormat="1" applyFill="1" applyBorder="1" applyProtection="1">
      <protection locked="0"/>
    </xf>
    <xf numFmtId="164" fontId="7" fillId="0" borderId="0" xfId="0" applyNumberFormat="1" applyFont="1" applyFill="1" applyBorder="1" applyAlignment="1" applyProtection="1">
      <alignment horizontal="right"/>
    </xf>
    <xf numFmtId="0" fontId="7" fillId="10" borderId="45" xfId="0" applyFont="1" applyFill="1" applyBorder="1" applyAlignment="1" applyProtection="1">
      <alignment horizontal="right"/>
    </xf>
    <xf numFmtId="0" fontId="21" fillId="0" borderId="2" xfId="508" applyFont="1" applyBorder="1" applyAlignment="1" applyProtection="1">
      <alignment horizontal="center" vertical="center" wrapText="1"/>
    </xf>
    <xf numFmtId="0" fontId="21" fillId="0" borderId="30" xfId="508" applyFont="1" applyBorder="1" applyAlignment="1" applyProtection="1">
      <alignment horizontal="center" vertical="center" wrapText="1"/>
    </xf>
    <xf numFmtId="164" fontId="20" fillId="0" borderId="2" xfId="508" applyNumberFormat="1" applyFont="1" applyBorder="1" applyAlignment="1" applyProtection="1">
      <alignment vertical="center"/>
      <protection locked="0"/>
    </xf>
    <xf numFmtId="164" fontId="20" fillId="0" borderId="30" xfId="508" applyNumberFormat="1" applyFont="1" applyBorder="1" applyAlignment="1" applyProtection="1">
      <alignment vertical="center"/>
      <protection locked="0"/>
    </xf>
    <xf numFmtId="164" fontId="0" fillId="0" borderId="2" xfId="0" applyNumberFormat="1" applyBorder="1" applyProtection="1">
      <protection locked="0"/>
    </xf>
    <xf numFmtId="164" fontId="0" fillId="0" borderId="8" xfId="0" applyNumberFormat="1" applyBorder="1" applyProtection="1">
      <protection locked="0"/>
    </xf>
    <xf numFmtId="164" fontId="0" fillId="0" borderId="27" xfId="0" applyNumberFormat="1" applyBorder="1" applyProtection="1">
      <protection locked="0"/>
    </xf>
    <xf numFmtId="164" fontId="20" fillId="0" borderId="31" xfId="508" applyNumberFormat="1" applyFont="1" applyBorder="1" applyAlignment="1" applyProtection="1">
      <alignment vertical="center"/>
      <protection locked="0"/>
    </xf>
    <xf numFmtId="164" fontId="7" fillId="10" borderId="38" xfId="0" applyNumberFormat="1" applyFont="1" applyFill="1" applyBorder="1" applyAlignment="1" applyProtection="1">
      <alignment horizontal="right"/>
    </xf>
    <xf numFmtId="173" fontId="34" fillId="0" borderId="12" xfId="592" applyNumberFormat="1" applyFont="1" applyBorder="1" applyAlignment="1">
      <alignment vertical="center" wrapText="1"/>
    </xf>
    <xf numFmtId="173" fontId="17" fillId="0" borderId="0" xfId="592" applyNumberFormat="1" applyFont="1" applyFill="1" applyBorder="1" applyAlignment="1">
      <alignment horizontal="center" vertical="center" wrapText="1"/>
    </xf>
    <xf numFmtId="0" fontId="32" fillId="0" borderId="0" xfId="592" applyFont="1" applyFill="1" applyBorder="1" applyAlignment="1">
      <alignment horizontal="center" vertical="center" wrapText="1"/>
    </xf>
    <xf numFmtId="1" fontId="32" fillId="0" borderId="0" xfId="592" applyNumberFormat="1" applyFont="1" applyFill="1" applyBorder="1" applyAlignment="1">
      <alignment horizontal="center" vertical="center" wrapText="1"/>
    </xf>
    <xf numFmtId="174" fontId="34" fillId="0" borderId="0" xfId="592" applyNumberFormat="1" applyFont="1" applyFill="1" applyBorder="1" applyAlignment="1">
      <alignment horizontal="center" vertical="center" wrapText="1"/>
    </xf>
    <xf numFmtId="173" fontId="34" fillId="0" borderId="0" xfId="592" applyNumberFormat="1" applyFont="1" applyFill="1" applyBorder="1" applyAlignment="1">
      <alignment vertical="center" wrapText="1"/>
    </xf>
    <xf numFmtId="0" fontId="34" fillId="0" borderId="0" xfId="592" applyFont="1" applyFill="1" applyBorder="1" applyAlignment="1">
      <alignment horizontal="center" vertical="center" wrapText="1"/>
    </xf>
    <xf numFmtId="175" fontId="34" fillId="0" borderId="0" xfId="592" applyNumberFormat="1" applyFont="1" applyFill="1" applyBorder="1" applyAlignment="1">
      <alignment horizontal="center" vertical="center" wrapText="1"/>
    </xf>
    <xf numFmtId="1" fontId="34" fillId="0" borderId="0" xfId="592" applyNumberFormat="1" applyFont="1" applyFill="1" applyBorder="1" applyAlignment="1">
      <alignment horizontal="center" vertical="center" wrapText="1"/>
    </xf>
    <xf numFmtId="1" fontId="1" fillId="0" borderId="0" xfId="592" applyNumberFormat="1" applyFont="1" applyFill="1" applyBorder="1"/>
    <xf numFmtId="173" fontId="1" fillId="0" borderId="0" xfId="592" applyNumberFormat="1" applyFont="1" applyFill="1" applyBorder="1"/>
    <xf numFmtId="0" fontId="1" fillId="0" borderId="0" xfId="592" applyFont="1" applyFill="1" applyBorder="1" applyAlignment="1">
      <alignment horizontal="center"/>
    </xf>
    <xf numFmtId="173" fontId="17" fillId="0" borderId="0" xfId="592" applyNumberFormat="1" applyFont="1" applyFill="1" applyBorder="1"/>
    <xf numFmtId="173" fontId="17" fillId="0" borderId="0" xfId="592" applyNumberFormat="1" applyFont="1" applyFill="1" applyBorder="1" applyAlignment="1">
      <alignment horizontal="center"/>
    </xf>
    <xf numFmtId="174" fontId="17" fillId="0" borderId="0" xfId="592" applyNumberFormat="1" applyFont="1" applyFill="1" applyBorder="1" applyAlignment="1">
      <alignment horizontal="center"/>
    </xf>
    <xf numFmtId="1" fontId="17" fillId="0" borderId="0" xfId="592" applyNumberFormat="1" applyFont="1" applyFill="1" applyBorder="1" applyAlignment="1">
      <alignment horizontal="center"/>
    </xf>
    <xf numFmtId="176" fontId="17" fillId="0" borderId="0" xfId="592" applyNumberFormat="1" applyFont="1" applyFill="1" applyBorder="1" applyAlignment="1">
      <alignment horizontal="center"/>
    </xf>
    <xf numFmtId="0" fontId="1" fillId="0" borderId="0" xfId="592" applyFont="1" applyFill="1" applyBorder="1"/>
    <xf numFmtId="173" fontId="33" fillId="0" borderId="0" xfId="592" applyNumberFormat="1" applyFont="1" applyFill="1" applyBorder="1"/>
    <xf numFmtId="173" fontId="17" fillId="0" borderId="0" xfId="592" applyNumberFormat="1" applyFont="1" applyFill="1" applyBorder="1" applyAlignment="1">
      <alignment vertical="center" wrapText="1"/>
    </xf>
    <xf numFmtId="0" fontId="17" fillId="0" borderId="0" xfId="592" applyFont="1" applyFill="1" applyBorder="1" applyAlignment="1">
      <alignment vertical="center" wrapText="1"/>
    </xf>
    <xf numFmtId="173" fontId="32" fillId="0" borderId="0" xfId="592" applyNumberFormat="1" applyFont="1" applyFill="1" applyBorder="1" applyAlignment="1">
      <alignment vertical="center" wrapText="1"/>
    </xf>
    <xf numFmtId="0" fontId="34" fillId="0" borderId="5" xfId="592" applyFont="1" applyBorder="1" applyAlignment="1">
      <alignment vertical="center" wrapText="1"/>
    </xf>
    <xf numFmtId="0" fontId="0" fillId="0" borderId="46" xfId="0" applyBorder="1" applyProtection="1">
      <protection locked="0"/>
    </xf>
    <xf numFmtId="0" fontId="6" fillId="0" borderId="46" xfId="594" applyBorder="1" applyProtection="1">
      <protection locked="0"/>
    </xf>
    <xf numFmtId="0" fontId="6" fillId="0" borderId="42" xfId="594" applyBorder="1" applyProtection="1">
      <protection locked="0"/>
    </xf>
    <xf numFmtId="0" fontId="1" fillId="0" borderId="19" xfId="592" applyFont="1" applyBorder="1"/>
    <xf numFmtId="0" fontId="17" fillId="0" borderId="29" xfId="593" applyFont="1" applyBorder="1" applyAlignment="1" applyProtection="1">
      <alignment horizontal="center" vertical="center" wrapText="1"/>
    </xf>
    <xf numFmtId="0" fontId="1" fillId="0" borderId="30" xfId="592" applyFont="1" applyBorder="1"/>
    <xf numFmtId="0" fontId="1" fillId="0" borderId="27" xfId="592" applyFont="1" applyBorder="1"/>
    <xf numFmtId="0" fontId="1" fillId="0" borderId="31" xfId="592" applyFont="1" applyBorder="1"/>
    <xf numFmtId="0" fontId="10" fillId="0" borderId="18" xfId="1" applyFont="1" applyBorder="1" applyAlignment="1" applyProtection="1">
      <alignment horizontal="center" vertical="center" wrapText="1"/>
    </xf>
    <xf numFmtId="0" fontId="7" fillId="4" borderId="3" xfId="1" applyFont="1" applyFill="1" applyBorder="1" applyAlignment="1" applyProtection="1">
      <alignment horizontal="center" vertical="center" wrapText="1"/>
      <protection locked="0"/>
    </xf>
    <xf numFmtId="0" fontId="7" fillId="4" borderId="2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167" fontId="7" fillId="0" borderId="1" xfId="1" applyNumberFormat="1" applyFont="1" applyBorder="1" applyAlignment="1" applyProtection="1">
      <alignment horizontal="center" vertical="center" wrapText="1"/>
    </xf>
    <xf numFmtId="167" fontId="7" fillId="0" borderId="15" xfId="1" applyNumberFormat="1" applyFont="1" applyBorder="1" applyAlignment="1" applyProtection="1">
      <alignment horizontal="center" vertical="center" wrapText="1"/>
    </xf>
    <xf numFmtId="167" fontId="7" fillId="0" borderId="16" xfId="1" applyNumberFormat="1" applyFont="1" applyBorder="1" applyAlignment="1" applyProtection="1">
      <alignment horizontal="center" vertical="center" wrapText="1"/>
    </xf>
    <xf numFmtId="167" fontId="7" fillId="0" borderId="17" xfId="1" applyNumberFormat="1" applyFont="1" applyBorder="1" applyAlignment="1" applyProtection="1">
      <alignment horizontal="center" vertical="center" wrapText="1"/>
    </xf>
    <xf numFmtId="167" fontId="7" fillId="0" borderId="18" xfId="1" applyNumberFormat="1" applyFont="1" applyBorder="1" applyAlignment="1" applyProtection="1">
      <alignment horizontal="center" vertical="center" wrapText="1"/>
    </xf>
    <xf numFmtId="0" fontId="13" fillId="0" borderId="36" xfId="0" applyFont="1" applyBorder="1" applyAlignment="1" applyProtection="1">
      <alignment horizontal="center" vertical="center"/>
    </xf>
    <xf numFmtId="0" fontId="13" fillId="0" borderId="0" xfId="0" applyFont="1" applyBorder="1" applyAlignment="1" applyProtection="1">
      <alignment horizontal="center" vertical="center"/>
    </xf>
    <xf numFmtId="0" fontId="21" fillId="0" borderId="0" xfId="508" applyFont="1" applyFill="1" applyBorder="1" applyAlignment="1" applyProtection="1">
      <alignment horizontal="center" vertical="center" wrapText="1"/>
    </xf>
    <xf numFmtId="0" fontId="21" fillId="0" borderId="0" xfId="508" applyFont="1" applyFill="1" applyBorder="1" applyAlignment="1" applyProtection="1">
      <alignment horizontal="center" vertical="center" wrapText="1"/>
      <protection locked="0"/>
    </xf>
    <xf numFmtId="0" fontId="22" fillId="0" borderId="43" xfId="508" applyFont="1" applyBorder="1" applyAlignment="1" applyProtection="1">
      <alignment horizontal="center" vertical="center" wrapText="1"/>
    </xf>
    <xf numFmtId="0" fontId="22" fillId="0" borderId="12" xfId="508" applyFont="1" applyBorder="1" applyAlignment="1" applyProtection="1">
      <alignment horizontal="center" vertical="center" wrapText="1"/>
    </xf>
    <xf numFmtId="0" fontId="21" fillId="0" borderId="4" xfId="508"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3" xfId="508" applyFont="1" applyBorder="1" applyAlignment="1" applyProtection="1">
      <alignment horizontal="center" vertical="center" wrapText="1"/>
    </xf>
    <xf numFmtId="0" fontId="21" fillId="0" borderId="8" xfId="508" applyFont="1" applyBorder="1" applyAlignment="1" applyProtection="1">
      <alignment horizontal="center" vertical="center" wrapText="1"/>
    </xf>
    <xf numFmtId="0" fontId="21" fillId="0" borderId="3" xfId="508" applyFont="1" applyBorder="1" applyAlignment="1" applyProtection="1">
      <alignment horizontal="center" vertical="center" wrapText="1"/>
      <protection locked="0"/>
    </xf>
    <xf numFmtId="0" fontId="21" fillId="0" borderId="4" xfId="508" applyFont="1" applyBorder="1" applyAlignment="1" applyProtection="1">
      <alignment horizontal="center" vertical="center" wrapText="1"/>
      <protection locked="0"/>
    </xf>
    <xf numFmtId="0" fontId="21" fillId="0" borderId="29" xfId="508" applyFont="1" applyBorder="1" applyAlignment="1" applyProtection="1">
      <alignment horizontal="center" vertical="center" wrapText="1"/>
      <protection locked="0"/>
    </xf>
    <xf numFmtId="0" fontId="32" fillId="0" borderId="16" xfId="592" applyFont="1" applyBorder="1" applyAlignment="1">
      <alignment horizontal="center" vertical="center" wrapText="1"/>
    </xf>
    <xf numFmtId="0" fontId="32" fillId="0" borderId="0" xfId="592" applyFont="1" applyBorder="1" applyAlignment="1">
      <alignment horizontal="center" vertical="center" wrapText="1"/>
    </xf>
    <xf numFmtId="0" fontId="32" fillId="0" borderId="36" xfId="592" applyFont="1" applyBorder="1" applyAlignment="1">
      <alignment horizontal="center" vertical="center" wrapText="1"/>
    </xf>
    <xf numFmtId="0" fontId="32" fillId="0" borderId="1" xfId="592" applyFont="1" applyBorder="1" applyAlignment="1">
      <alignment horizontal="center" vertical="center" wrapText="1"/>
    </xf>
    <xf numFmtId="0" fontId="32" fillId="0" borderId="0" xfId="593" applyFont="1" applyFill="1" applyBorder="1" applyAlignment="1" applyProtection="1">
      <alignment horizontal="center" vertical="center" wrapText="1"/>
    </xf>
    <xf numFmtId="0" fontId="32" fillId="0" borderId="12" xfId="592" applyFont="1" applyBorder="1" applyAlignment="1">
      <alignment horizontal="center" vertical="center" wrapText="1"/>
    </xf>
    <xf numFmtId="0" fontId="17" fillId="0" borderId="3" xfId="593" applyFont="1" applyBorder="1" applyAlignment="1" applyProtection="1">
      <alignment horizontal="center" vertical="center" wrapText="1"/>
    </xf>
    <xf numFmtId="0" fontId="17" fillId="0" borderId="2" xfId="593" applyFont="1" applyBorder="1" applyAlignment="1" applyProtection="1">
      <alignment horizontal="center" vertical="center" wrapText="1"/>
    </xf>
    <xf numFmtId="0" fontId="33" fillId="0" borderId="30" xfId="593"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4" fillId="0" borderId="35" xfId="1" applyFont="1" applyFill="1" applyBorder="1" applyAlignment="1" applyProtection="1">
      <alignment horizontal="center" vertical="center" wrapText="1"/>
    </xf>
    <xf numFmtId="0" fontId="21" fillId="0" borderId="1" xfId="508"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1" applyFont="1" applyFill="1" applyAlignment="1" applyProtection="1">
      <alignment horizontal="center"/>
      <protection locked="0"/>
    </xf>
    <xf numFmtId="0" fontId="7"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30" xfId="1" applyFont="1" applyFill="1" applyBorder="1" applyAlignment="1" applyProtection="1">
      <alignment horizontal="center" vertical="center" wrapText="1"/>
    </xf>
    <xf numFmtId="0" fontId="13" fillId="0" borderId="0" xfId="0" applyFont="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xf>
    <xf numFmtId="0" fontId="7" fillId="0" borderId="1" xfId="1" applyFont="1" applyBorder="1" applyAlignment="1">
      <alignment horizontal="center" vertical="center" wrapText="1"/>
    </xf>
    <xf numFmtId="0" fontId="7" fillId="0" borderId="30" xfId="1" applyFont="1" applyBorder="1" applyAlignment="1">
      <alignment horizontal="center" vertical="center" wrapText="1"/>
    </xf>
    <xf numFmtId="9" fontId="0" fillId="0" borderId="0" xfId="496" applyFont="1"/>
    <xf numFmtId="0" fontId="35" fillId="4" borderId="3" xfId="1" applyFont="1" applyFill="1" applyBorder="1" applyAlignment="1">
      <alignment horizontal="center" vertical="center" wrapText="1"/>
    </xf>
    <xf numFmtId="0" fontId="35" fillId="4" borderId="4" xfId="1" applyFont="1" applyFill="1" applyBorder="1" applyAlignment="1">
      <alignment horizontal="center" vertical="center" wrapText="1"/>
    </xf>
    <xf numFmtId="0" fontId="35" fillId="4" borderId="29" xfId="1" applyFont="1" applyFill="1" applyBorder="1" applyAlignment="1">
      <alignment horizontal="center" vertical="center" wrapText="1"/>
    </xf>
    <xf numFmtId="0" fontId="35" fillId="4" borderId="2" xfId="1" applyFont="1" applyFill="1" applyBorder="1" applyAlignment="1">
      <alignment horizontal="center" vertical="center" wrapText="1"/>
    </xf>
    <xf numFmtId="0" fontId="35" fillId="4" borderId="1" xfId="1" applyFont="1" applyFill="1" applyBorder="1" applyAlignment="1">
      <alignment horizontal="center" vertical="center" wrapText="1"/>
    </xf>
    <xf numFmtId="0" fontId="35" fillId="4" borderId="30" xfId="1" applyFont="1" applyFill="1" applyBorder="1" applyAlignment="1">
      <alignment horizontal="center" vertical="center" wrapText="1"/>
    </xf>
    <xf numFmtId="0" fontId="35" fillId="4" borderId="8" xfId="1" applyFont="1" applyFill="1" applyBorder="1" applyAlignment="1">
      <alignment horizontal="center" vertical="center" wrapText="1"/>
    </xf>
    <xf numFmtId="0" fontId="35" fillId="4" borderId="6" xfId="1" applyFont="1" applyFill="1" applyBorder="1" applyAlignment="1">
      <alignment horizontal="center" vertical="center" wrapText="1"/>
    </xf>
    <xf numFmtId="0" fontId="35" fillId="4" borderId="47" xfId="1" applyFont="1" applyFill="1" applyBorder="1" applyAlignment="1">
      <alignment horizontal="center" vertical="center" wrapText="1"/>
    </xf>
    <xf numFmtId="0" fontId="35" fillId="0" borderId="40" xfId="1" applyFont="1" applyBorder="1" applyAlignment="1">
      <alignment horizontal="center" vertical="center"/>
    </xf>
    <xf numFmtId="0" fontId="35" fillId="0" borderId="3" xfId="1" applyFont="1" applyBorder="1" applyAlignment="1">
      <alignment horizontal="center" vertical="center" wrapText="1"/>
    </xf>
    <xf numFmtId="0" fontId="35" fillId="0" borderId="29"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9" xfId="1" applyFont="1" applyBorder="1" applyAlignment="1">
      <alignment horizontal="center" vertical="center" wrapText="1"/>
    </xf>
    <xf numFmtId="0" fontId="35" fillId="0" borderId="41" xfId="1" applyFont="1" applyBorder="1" applyAlignment="1">
      <alignment horizontal="center" vertical="center"/>
    </xf>
    <xf numFmtId="0" fontId="35" fillId="0" borderId="2" xfId="1" applyFont="1" applyBorder="1" applyAlignment="1">
      <alignment horizontal="center" vertical="center" wrapText="1"/>
    </xf>
    <xf numFmtId="0" fontId="35" fillId="0" borderId="30" xfId="1" applyFont="1" applyBorder="1" applyAlignment="1">
      <alignment horizontal="center" vertical="center" wrapText="1"/>
    </xf>
    <xf numFmtId="0" fontId="7" fillId="0" borderId="2" xfId="1" applyFont="1" applyBorder="1" applyAlignment="1">
      <alignment horizontal="center" vertical="center" wrapText="1"/>
    </xf>
    <xf numFmtId="0" fontId="35" fillId="0" borderId="2" xfId="1" applyFont="1" applyBorder="1" applyAlignment="1">
      <alignment horizontal="center" vertical="center" wrapText="1"/>
    </xf>
    <xf numFmtId="9" fontId="35" fillId="0" borderId="30" xfId="496" applyFont="1" applyBorder="1" applyAlignment="1">
      <alignment horizontal="center" vertical="center" wrapText="1"/>
    </xf>
    <xf numFmtId="0" fontId="35" fillId="0" borderId="1" xfId="1" applyFont="1" applyBorder="1" applyAlignment="1">
      <alignment horizontal="center" vertical="center" wrapText="1"/>
    </xf>
    <xf numFmtId="0" fontId="35" fillId="0" borderId="30" xfId="1" applyFont="1" applyBorder="1" applyAlignment="1">
      <alignment horizontal="center" vertical="center" wrapText="1"/>
    </xf>
    <xf numFmtId="0" fontId="35" fillId="5" borderId="41" xfId="1" applyFont="1" applyFill="1" applyBorder="1" applyAlignment="1">
      <alignment vertical="center"/>
    </xf>
    <xf numFmtId="0" fontId="36" fillId="5" borderId="2" xfId="1" applyFont="1" applyFill="1" applyBorder="1" applyAlignment="1">
      <alignment vertical="center"/>
    </xf>
    <xf numFmtId="9" fontId="36" fillId="5" borderId="30" xfId="496" applyFont="1" applyFill="1" applyBorder="1" applyAlignment="1">
      <alignment vertical="center"/>
    </xf>
    <xf numFmtId="0" fontId="36" fillId="5" borderId="1" xfId="1" applyFont="1" applyFill="1" applyBorder="1" applyAlignment="1">
      <alignment vertical="center"/>
    </xf>
    <xf numFmtId="0" fontId="36" fillId="5" borderId="30" xfId="1" applyFont="1" applyFill="1" applyBorder="1" applyAlignment="1">
      <alignment vertical="center"/>
    </xf>
    <xf numFmtId="0" fontId="37" fillId="0" borderId="41" xfId="498" applyFont="1" applyFill="1" applyBorder="1" applyAlignment="1">
      <alignment horizontal="left" vertical="center" wrapText="1"/>
    </xf>
    <xf numFmtId="177" fontId="36" fillId="2" borderId="2" xfId="1" applyNumberFormat="1" applyFont="1" applyFill="1" applyBorder="1" applyAlignment="1">
      <alignment vertical="center"/>
    </xf>
    <xf numFmtId="9" fontId="36" fillId="0" borderId="30" xfId="496" applyFont="1" applyBorder="1" applyAlignment="1">
      <alignment vertical="center"/>
    </xf>
    <xf numFmtId="177" fontId="36" fillId="0" borderId="2" xfId="1" applyNumberFormat="1" applyFont="1" applyBorder="1" applyAlignment="1">
      <alignment vertical="center"/>
    </xf>
    <xf numFmtId="177" fontId="36" fillId="0" borderId="1" xfId="1" applyNumberFormat="1" applyFont="1" applyBorder="1" applyAlignment="1">
      <alignment vertical="center"/>
    </xf>
    <xf numFmtId="177" fontId="36" fillId="0" borderId="30" xfId="1" applyNumberFormat="1" applyFont="1" applyBorder="1" applyAlignment="1">
      <alignment vertical="center"/>
    </xf>
    <xf numFmtId="10" fontId="36" fillId="0" borderId="30" xfId="496" applyNumberFormat="1" applyFont="1" applyBorder="1" applyAlignment="1">
      <alignment vertical="center"/>
    </xf>
    <xf numFmtId="0" fontId="35" fillId="0" borderId="41" xfId="1" applyFont="1" applyBorder="1" applyAlignment="1">
      <alignment horizontal="left" vertical="center"/>
    </xf>
    <xf numFmtId="177" fontId="35" fillId="0" borderId="2" xfId="1" applyNumberFormat="1" applyFont="1" applyBorder="1" applyAlignment="1">
      <alignment vertical="center"/>
    </xf>
    <xf numFmtId="9" fontId="35" fillId="0" borderId="30" xfId="496" applyFont="1" applyBorder="1" applyAlignment="1">
      <alignment vertical="center"/>
    </xf>
    <xf numFmtId="177" fontId="35" fillId="0" borderId="1" xfId="1" applyNumberFormat="1" applyFont="1" applyBorder="1" applyAlignment="1">
      <alignment vertical="center"/>
    </xf>
    <xf numFmtId="10" fontId="35" fillId="0" borderId="30" xfId="496" applyNumberFormat="1" applyFont="1" applyBorder="1" applyAlignment="1">
      <alignment vertical="center"/>
    </xf>
    <xf numFmtId="177" fontId="36" fillId="5" borderId="2" xfId="1" applyNumberFormat="1" applyFont="1" applyFill="1" applyBorder="1" applyAlignment="1">
      <alignment vertical="center"/>
    </xf>
    <xf numFmtId="177" fontId="36" fillId="5" borderId="1" xfId="1" applyNumberFormat="1" applyFont="1" applyFill="1" applyBorder="1" applyAlignment="1">
      <alignment vertical="center"/>
    </xf>
    <xf numFmtId="177" fontId="36" fillId="5" borderId="30" xfId="1" applyNumberFormat="1" applyFont="1" applyFill="1" applyBorder="1" applyAlignment="1">
      <alignment vertical="center"/>
    </xf>
    <xf numFmtId="177" fontId="35" fillId="0" borderId="30" xfId="1" applyNumberFormat="1" applyFont="1" applyBorder="1" applyAlignment="1">
      <alignment vertical="center"/>
    </xf>
    <xf numFmtId="0" fontId="35" fillId="3" borderId="41" xfId="1" applyFont="1" applyFill="1" applyBorder="1" applyAlignment="1">
      <alignment vertical="center"/>
    </xf>
    <xf numFmtId="177" fontId="36" fillId="3" borderId="2" xfId="1" applyNumberFormat="1" applyFont="1" applyFill="1" applyBorder="1" applyAlignment="1">
      <alignment vertical="center"/>
    </xf>
    <xf numFmtId="9" fontId="36" fillId="3" borderId="30" xfId="496" applyFont="1" applyFill="1" applyBorder="1" applyAlignment="1">
      <alignment vertical="center"/>
    </xf>
    <xf numFmtId="177" fontId="36" fillId="3" borderId="1" xfId="1" applyNumberFormat="1" applyFont="1" applyFill="1" applyBorder="1" applyAlignment="1">
      <alignment vertical="center"/>
    </xf>
    <xf numFmtId="177" fontId="36" fillId="3" borderId="30" xfId="1" applyNumberFormat="1" applyFont="1" applyFill="1" applyBorder="1" applyAlignment="1">
      <alignment vertical="center"/>
    </xf>
    <xf numFmtId="0" fontId="36" fillId="0" borderId="41" xfId="1" applyFont="1" applyBorder="1" applyAlignment="1">
      <alignment horizontal="left" vertical="center" wrapText="1"/>
    </xf>
    <xf numFmtId="0" fontId="36" fillId="0" borderId="41" xfId="1" applyFont="1" applyBorder="1" applyAlignment="1">
      <alignment horizontal="left" vertical="center"/>
    </xf>
    <xf numFmtId="177" fontId="35" fillId="2" borderId="2" xfId="1" applyNumberFormat="1" applyFont="1" applyFill="1" applyBorder="1" applyAlignment="1">
      <alignment vertical="center"/>
    </xf>
    <xf numFmtId="177" fontId="35" fillId="2" borderId="1" xfId="1" applyNumberFormat="1" applyFont="1" applyFill="1" applyBorder="1" applyAlignment="1">
      <alignment vertical="center"/>
    </xf>
    <xf numFmtId="0" fontId="6" fillId="8" borderId="41" xfId="1" applyFont="1" applyFill="1" applyBorder="1" applyAlignment="1">
      <alignment horizontal="left" vertical="center" wrapText="1"/>
    </xf>
    <xf numFmtId="177" fontId="35" fillId="8" borderId="2" xfId="1" applyNumberFormat="1" applyFont="1" applyFill="1" applyBorder="1" applyAlignment="1">
      <alignment vertical="center"/>
    </xf>
    <xf numFmtId="9" fontId="35" fillId="8" borderId="30" xfId="496" applyFont="1" applyFill="1" applyBorder="1" applyAlignment="1">
      <alignment vertical="center"/>
    </xf>
    <xf numFmtId="177" fontId="35" fillId="8" borderId="1" xfId="1" applyNumberFormat="1" applyFont="1" applyFill="1" applyBorder="1" applyAlignment="1">
      <alignment vertical="center"/>
    </xf>
    <xf numFmtId="177" fontId="35" fillId="8" borderId="30" xfId="1" applyNumberFormat="1" applyFont="1" applyFill="1" applyBorder="1" applyAlignment="1">
      <alignment vertical="center"/>
    </xf>
    <xf numFmtId="10" fontId="35" fillId="8" borderId="30" xfId="496" applyNumberFormat="1" applyFont="1" applyFill="1" applyBorder="1" applyAlignment="1">
      <alignment vertical="center"/>
    </xf>
    <xf numFmtId="0" fontId="35" fillId="3" borderId="42" xfId="1" applyFont="1" applyFill="1" applyBorder="1" applyAlignment="1">
      <alignment vertical="center"/>
    </xf>
    <xf numFmtId="177" fontId="35" fillId="3" borderId="27" xfId="1" applyNumberFormat="1" applyFont="1" applyFill="1" applyBorder="1" applyAlignment="1">
      <alignment vertical="center"/>
    </xf>
    <xf numFmtId="9" fontId="35" fillId="3" borderId="31" xfId="496" applyFont="1" applyFill="1" applyBorder="1" applyAlignment="1">
      <alignment vertical="center"/>
    </xf>
    <xf numFmtId="177" fontId="35" fillId="3" borderId="28" xfId="1" applyNumberFormat="1" applyFont="1" applyFill="1" applyBorder="1" applyAlignment="1">
      <alignment vertical="center"/>
    </xf>
    <xf numFmtId="177" fontId="35" fillId="3" borderId="31" xfId="1" applyNumberFormat="1" applyFont="1" applyFill="1" applyBorder="1" applyAlignment="1">
      <alignment vertical="center"/>
    </xf>
    <xf numFmtId="9" fontId="36" fillId="5" borderId="31" xfId="1" applyNumberFormat="1" applyFont="1" applyFill="1" applyBorder="1" applyAlignment="1">
      <alignment vertical="center"/>
    </xf>
    <xf numFmtId="0" fontId="17" fillId="5" borderId="1" xfId="0" applyFont="1" applyFill="1" applyBorder="1" applyAlignment="1">
      <alignment horizontal="center" vertical="center"/>
    </xf>
    <xf numFmtId="0" fontId="38" fillId="0" borderId="0" xfId="0" applyFont="1"/>
    <xf numFmtId="0" fontId="17" fillId="0" borderId="0" xfId="0" applyFont="1" applyFill="1" applyBorder="1" applyAlignment="1"/>
    <xf numFmtId="0" fontId="38" fillId="0" borderId="0" xfId="0" applyFont="1" applyFill="1" applyBorder="1"/>
    <xf numFmtId="0" fontId="38" fillId="0" borderId="0" xfId="0" applyFont="1" applyFill="1"/>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38" fillId="0" borderId="1" xfId="0" applyFont="1" applyBorder="1"/>
    <xf numFmtId="0" fontId="38" fillId="0" borderId="1" xfId="0" applyFont="1" applyBorder="1" applyAlignment="1">
      <alignment horizontal="center" vertical="center"/>
    </xf>
    <xf numFmtId="0" fontId="38" fillId="0" borderId="0" xfId="0" applyFont="1" applyBorder="1"/>
    <xf numFmtId="0" fontId="38" fillId="0" borderId="0" xfId="0" applyFont="1" applyBorder="1" applyAlignment="1">
      <alignment horizontal="center" vertical="center"/>
    </xf>
    <xf numFmtId="0" fontId="17" fillId="5" borderId="1" xfId="0" applyFont="1" applyFill="1" applyBorder="1" applyAlignment="1">
      <alignment horizontal="center" vertical="center" wrapText="1"/>
    </xf>
    <xf numFmtId="0" fontId="38" fillId="0" borderId="1" xfId="0" applyFont="1" applyBorder="1" applyAlignment="1">
      <alignment horizontal="center"/>
    </xf>
    <xf numFmtId="0" fontId="38" fillId="0" borderId="20" xfId="0" applyFont="1" applyBorder="1" applyAlignment="1">
      <alignment horizontal="center" vertical="center"/>
    </xf>
    <xf numFmtId="0" fontId="17" fillId="5" borderId="6" xfId="0" applyFont="1" applyFill="1" applyBorder="1" applyAlignment="1">
      <alignment horizontal="center" vertical="center" wrapText="1"/>
    </xf>
    <xf numFmtId="0" fontId="38" fillId="0" borderId="0" xfId="0" applyFont="1" applyAlignment="1">
      <alignment horizontal="center" vertical="center"/>
    </xf>
    <xf numFmtId="0" fontId="17" fillId="5" borderId="19"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41" fillId="0" borderId="0" xfId="0" applyFont="1"/>
    <xf numFmtId="0" fontId="42" fillId="0" borderId="1" xfId="0" applyFont="1" applyBorder="1" applyAlignment="1">
      <alignment horizontal="center" vertical="center" wrapText="1"/>
    </xf>
    <xf numFmtId="16" fontId="41" fillId="0" borderId="1" xfId="0" applyNumberFormat="1" applyFont="1" applyBorder="1"/>
    <xf numFmtId="20" fontId="41" fillId="0" borderId="1" xfId="0" applyNumberFormat="1" applyFont="1" applyBorder="1"/>
    <xf numFmtId="0" fontId="41" fillId="0" borderId="1" xfId="0" applyFont="1" applyBorder="1"/>
  </cellXfs>
  <cellStyles count="595">
    <cellStyle name="Comma 2" xfId="2"/>
    <cellStyle name="Comma 2 2" xfId="525"/>
    <cellStyle name="Currency 2" xfId="3"/>
    <cellStyle name="Currency 2 2" xfId="52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Millares [0] 2" xfId="516"/>
    <cellStyle name="Millares [0] 2 2" xfId="527"/>
    <cellStyle name="Millares 2" xfId="497"/>
    <cellStyle name="Millares 2 2" xfId="528"/>
    <cellStyle name="Millares 2 2 2" xfId="529"/>
    <cellStyle name="Millares 2 3" xfId="530"/>
    <cellStyle name="Millares 2 4" xfId="531"/>
    <cellStyle name="Millares 2 5" xfId="532"/>
    <cellStyle name="Millares 2 6" xfId="533"/>
    <cellStyle name="Millares 2 7" xfId="534"/>
    <cellStyle name="Millares 2 8" xfId="581"/>
    <cellStyle name="Millares 3" xfId="507"/>
    <cellStyle name="Millares 3 2" xfId="536"/>
    <cellStyle name="Millares 3 3" xfId="535"/>
    <cellStyle name="Millares 3 4" xfId="517"/>
    <cellStyle name="Millares 4" xfId="505"/>
    <cellStyle name="Millares 4 2" xfId="538"/>
    <cellStyle name="Millares 4 3" xfId="537"/>
    <cellStyle name="Millares 5" xfId="539"/>
    <cellStyle name="Millares 5 2" xfId="540"/>
    <cellStyle name="Millares 6" xfId="522"/>
    <cellStyle name="Moneda [0] 2" xfId="502"/>
    <cellStyle name="Moneda [0] 2 2" xfId="582"/>
    <cellStyle name="Moneda [0] 2 3" xfId="519"/>
    <cellStyle name="Moneda 2" xfId="506"/>
    <cellStyle name="Moneda 2 2" xfId="542"/>
    <cellStyle name="Moneda 2 3" xfId="543"/>
    <cellStyle name="Moneda 2 4" xfId="583"/>
    <cellStyle name="Moneda 2 5" xfId="541"/>
    <cellStyle name="Moneda 3" xfId="544"/>
    <cellStyle name="Moneda 4" xfId="545"/>
    <cellStyle name="Moneda 5" xfId="546"/>
    <cellStyle name="Moneda 6" xfId="547"/>
    <cellStyle name="Moneda 7" xfId="548"/>
    <cellStyle name="Moneda 8" xfId="549"/>
    <cellStyle name="Moneda 8 2" xfId="550"/>
    <cellStyle name="Normal" xfId="0" builtinId="0"/>
    <cellStyle name="Normal 10" xfId="551"/>
    <cellStyle name="Normal 10 2" xfId="552"/>
    <cellStyle name="Normal 11" xfId="553"/>
    <cellStyle name="Normal 11 2" xfId="554"/>
    <cellStyle name="Normal 12" xfId="555"/>
    <cellStyle name="Normal 12 2" xfId="556"/>
    <cellStyle name="Normal 13" xfId="520"/>
    <cellStyle name="Normal 14" xfId="510"/>
    <cellStyle name="Normal 15" xfId="509"/>
    <cellStyle name="Normal 16 2" xfId="594"/>
    <cellStyle name="Normal 17" xfId="592"/>
    <cellStyle name="Normal 2" xfId="1"/>
    <cellStyle name="Normal 2 2" xfId="557"/>
    <cellStyle name="Normal 2 3" xfId="558"/>
    <cellStyle name="Normal 2 4" xfId="584"/>
    <cellStyle name="Normal 2 5" xfId="521"/>
    <cellStyle name="Normal 2 6" xfId="512"/>
    <cellStyle name="Normal 3" xfId="498"/>
    <cellStyle name="Normal 3 2" xfId="500"/>
    <cellStyle name="Normal 3 2 2" xfId="560"/>
    <cellStyle name="Normal 3 2 3" xfId="561"/>
    <cellStyle name="Normal 3 2 4" xfId="585"/>
    <cellStyle name="Normal 3 2 5" xfId="559"/>
    <cellStyle name="Normal 3 3" xfId="562"/>
    <cellStyle name="Normal 3 4" xfId="563"/>
    <cellStyle name="Normal 3 5" xfId="586"/>
    <cellStyle name="Normal 3 6" xfId="587"/>
    <cellStyle name="Normal 3 7" xfId="524"/>
    <cellStyle name="Normal 3 8" xfId="514"/>
    <cellStyle name="Normal 4" xfId="503"/>
    <cellStyle name="Normal 4 2" xfId="564"/>
    <cellStyle name="Normal 4 2 2" xfId="588"/>
    <cellStyle name="Normal 4 3" xfId="565"/>
    <cellStyle name="Normal 4 4" xfId="566"/>
    <cellStyle name="Normal 4 5" xfId="567"/>
    <cellStyle name="Normal 4 6" xfId="523"/>
    <cellStyle name="Normal 4 7" xfId="518"/>
    <cellStyle name="Normal 5" xfId="504"/>
    <cellStyle name="Normal 5 2" xfId="568"/>
    <cellStyle name="Normal 5 3" xfId="511"/>
    <cellStyle name="Normal 6" xfId="508"/>
    <cellStyle name="Normal 6 2" xfId="569"/>
    <cellStyle name="Normal 6 3 2" xfId="593"/>
    <cellStyle name="Normal 7" xfId="570"/>
    <cellStyle name="Normal 8" xfId="571"/>
    <cellStyle name="Normal 9" xfId="572"/>
    <cellStyle name="Porcentaje 2" xfId="496"/>
    <cellStyle name="Porcentaje 2 2" xfId="573"/>
    <cellStyle name="Porcentaje 2 3" xfId="589"/>
    <cellStyle name="Porcentaje 3" xfId="499"/>
    <cellStyle name="Porcentaje 3 2" xfId="501"/>
    <cellStyle name="Porcentaje 3 2 2" xfId="574"/>
    <cellStyle name="Porcentaje 3 3" xfId="575"/>
    <cellStyle name="Porcentaje 3 4" xfId="590"/>
    <cellStyle name="Porcentaje 3 5" xfId="515"/>
    <cellStyle name="Porcentaje 4" xfId="513"/>
    <cellStyle name="Porcentaje 4 2" xfId="577"/>
    <cellStyle name="Porcentaje 4 3" xfId="578"/>
    <cellStyle name="Porcentaje 4 4" xfId="591"/>
    <cellStyle name="Porcentaje 4 5" xfId="576"/>
    <cellStyle name="Porcentaje 5" xfId="579"/>
    <cellStyle name="Porcentaje 5 2" xfId="58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23"/>
  <sheetViews>
    <sheetView workbookViewId="0">
      <selection activeCell="B23" sqref="B23"/>
    </sheetView>
  </sheetViews>
  <sheetFormatPr baseColWidth="10" defaultRowHeight="12.75" x14ac:dyDescent="0.2"/>
  <cols>
    <col min="1" max="1" width="32.28515625" style="332" bestFit="1" customWidth="1"/>
    <col min="2" max="2" width="35" style="332" customWidth="1"/>
    <col min="3" max="3" width="34.28515625" style="332" bestFit="1" customWidth="1"/>
    <col min="4" max="16384" width="11.42578125" style="332"/>
  </cols>
  <sheetData>
    <row r="1" spans="1:4" ht="15" x14ac:dyDescent="0.2">
      <c r="A1" s="331" t="s">
        <v>284</v>
      </c>
      <c r="B1" s="331"/>
      <c r="C1" s="331"/>
    </row>
    <row r="2" spans="1:4" s="335" customFormat="1" ht="15" x14ac:dyDescent="0.25">
      <c r="A2" s="333"/>
      <c r="B2" s="333"/>
      <c r="C2" s="333"/>
      <c r="D2" s="334"/>
    </row>
    <row r="3" spans="1:4" ht="30" x14ac:dyDescent="0.2">
      <c r="A3" s="336" t="s">
        <v>285</v>
      </c>
      <c r="B3" s="336" t="s">
        <v>286</v>
      </c>
      <c r="C3" s="337" t="s">
        <v>287</v>
      </c>
    </row>
    <row r="4" spans="1:4" x14ac:dyDescent="0.2">
      <c r="A4" s="338"/>
      <c r="B4" s="339" t="s">
        <v>288</v>
      </c>
      <c r="C4" s="338"/>
    </row>
    <row r="5" spans="1:4" x14ac:dyDescent="0.2">
      <c r="A5" s="338"/>
      <c r="B5" s="339" t="s">
        <v>289</v>
      </c>
      <c r="C5" s="338"/>
    </row>
    <row r="6" spans="1:4" x14ac:dyDescent="0.2">
      <c r="A6" s="338"/>
      <c r="B6" s="339" t="s">
        <v>290</v>
      </c>
      <c r="C6" s="338"/>
    </row>
    <row r="7" spans="1:4" x14ac:dyDescent="0.2">
      <c r="A7" s="338"/>
      <c r="B7" s="339" t="s">
        <v>291</v>
      </c>
      <c r="C7" s="338"/>
    </row>
    <row r="8" spans="1:4" x14ac:dyDescent="0.2">
      <c r="A8" s="338"/>
      <c r="B8" s="339" t="s">
        <v>292</v>
      </c>
      <c r="C8" s="338"/>
    </row>
    <row r="9" spans="1:4" x14ac:dyDescent="0.2">
      <c r="A9" s="338"/>
      <c r="B9" s="339" t="s">
        <v>293</v>
      </c>
      <c r="C9" s="338"/>
    </row>
    <row r="10" spans="1:4" x14ac:dyDescent="0.2">
      <c r="A10" s="338"/>
      <c r="B10" s="339" t="s">
        <v>294</v>
      </c>
      <c r="C10" s="338"/>
    </row>
    <row r="11" spans="1:4" x14ac:dyDescent="0.2">
      <c r="A11" s="338"/>
      <c r="B11" s="339" t="s">
        <v>295</v>
      </c>
      <c r="C11" s="338"/>
    </row>
    <row r="12" spans="1:4" x14ac:dyDescent="0.2">
      <c r="A12" s="338"/>
      <c r="B12" s="339" t="s">
        <v>296</v>
      </c>
      <c r="C12" s="338"/>
    </row>
    <row r="13" spans="1:4" x14ac:dyDescent="0.2">
      <c r="A13" s="340"/>
      <c r="B13" s="341"/>
      <c r="C13" s="340"/>
    </row>
    <row r="14" spans="1:4" x14ac:dyDescent="0.2">
      <c r="A14" s="340"/>
      <c r="B14" s="341"/>
      <c r="C14" s="340"/>
    </row>
    <row r="15" spans="1:4" ht="15" x14ac:dyDescent="0.2">
      <c r="A15" s="342" t="s">
        <v>297</v>
      </c>
      <c r="B15" s="342"/>
      <c r="C15" s="342"/>
    </row>
    <row r="16" spans="1:4" x14ac:dyDescent="0.2">
      <c r="A16" s="343"/>
      <c r="B16" s="343"/>
      <c r="C16" s="343"/>
    </row>
    <row r="17" spans="1:3" x14ac:dyDescent="0.2">
      <c r="A17" s="343"/>
      <c r="B17" s="343"/>
      <c r="C17" s="343"/>
    </row>
    <row r="18" spans="1:3" x14ac:dyDescent="0.2">
      <c r="A18" s="343"/>
      <c r="B18" s="343"/>
      <c r="C18" s="343"/>
    </row>
    <row r="19" spans="1:3" x14ac:dyDescent="0.2">
      <c r="A19" s="343"/>
      <c r="B19" s="343"/>
      <c r="C19" s="343"/>
    </row>
    <row r="20" spans="1:3" x14ac:dyDescent="0.2">
      <c r="A20" s="343"/>
      <c r="B20" s="343"/>
      <c r="C20" s="343"/>
    </row>
    <row r="21" spans="1:3" x14ac:dyDescent="0.2">
      <c r="A21" s="343"/>
      <c r="B21" s="343"/>
      <c r="C21" s="343"/>
    </row>
    <row r="22" spans="1:3" x14ac:dyDescent="0.2">
      <c r="A22" s="343"/>
      <c r="B22" s="343"/>
      <c r="C22" s="343"/>
    </row>
    <row r="23" spans="1:3" x14ac:dyDescent="0.2">
      <c r="A23" s="340"/>
      <c r="B23" s="341"/>
      <c r="C23" s="340"/>
    </row>
  </sheetData>
  <mergeCells count="9">
    <mergeCell ref="A20:C20"/>
    <mergeCell ref="A21:C21"/>
    <mergeCell ref="A22:C22"/>
    <mergeCell ref="A1:C1"/>
    <mergeCell ref="A15:C15"/>
    <mergeCell ref="A16:C16"/>
    <mergeCell ref="A17:C17"/>
    <mergeCell ref="A18:C18"/>
    <mergeCell ref="A19:C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23"/>
  <sheetViews>
    <sheetView topLeftCell="C1" workbookViewId="0">
      <selection activeCell="F22" sqref="F22"/>
    </sheetView>
  </sheetViews>
  <sheetFormatPr baseColWidth="10" defaultRowHeight="12.75" x14ac:dyDescent="0.2"/>
  <cols>
    <col min="1" max="1" width="32.28515625" style="332" bestFit="1" customWidth="1"/>
    <col min="2" max="2" width="35" style="332" customWidth="1"/>
    <col min="3" max="3" width="34.28515625" style="332" bestFit="1" customWidth="1"/>
    <col min="4" max="16384" width="11.42578125" style="332"/>
  </cols>
  <sheetData>
    <row r="1" spans="1:4" ht="15" x14ac:dyDescent="0.2">
      <c r="A1" s="331" t="s">
        <v>284</v>
      </c>
      <c r="B1" s="331"/>
      <c r="C1" s="331"/>
    </row>
    <row r="2" spans="1:4" s="335" customFormat="1" ht="15" x14ac:dyDescent="0.25">
      <c r="A2" s="333"/>
      <c r="B2" s="333"/>
      <c r="C2" s="333"/>
      <c r="D2" s="334"/>
    </row>
    <row r="3" spans="1:4" ht="30" x14ac:dyDescent="0.2">
      <c r="A3" s="336" t="s">
        <v>285</v>
      </c>
      <c r="B3" s="336" t="s">
        <v>286</v>
      </c>
      <c r="C3" s="337" t="s">
        <v>287</v>
      </c>
    </row>
    <row r="4" spans="1:4" x14ac:dyDescent="0.2">
      <c r="A4" s="338"/>
      <c r="B4" s="339" t="s">
        <v>288</v>
      </c>
      <c r="C4" s="338"/>
    </row>
    <row r="5" spans="1:4" x14ac:dyDescent="0.2">
      <c r="A5" s="338"/>
      <c r="B5" s="339" t="s">
        <v>289</v>
      </c>
      <c r="C5" s="338"/>
    </row>
    <row r="6" spans="1:4" x14ac:dyDescent="0.2">
      <c r="A6" s="338"/>
      <c r="B6" s="339" t="s">
        <v>290</v>
      </c>
      <c r="C6" s="338"/>
    </row>
    <row r="7" spans="1:4" x14ac:dyDescent="0.2">
      <c r="A7" s="338"/>
      <c r="B7" s="339" t="s">
        <v>291</v>
      </c>
      <c r="C7" s="338"/>
    </row>
    <row r="8" spans="1:4" x14ac:dyDescent="0.2">
      <c r="A8" s="338"/>
      <c r="B8" s="339" t="s">
        <v>292</v>
      </c>
      <c r="C8" s="338"/>
    </row>
    <row r="9" spans="1:4" x14ac:dyDescent="0.2">
      <c r="A9" s="338"/>
      <c r="B9" s="339" t="s">
        <v>293</v>
      </c>
      <c r="C9" s="338"/>
    </row>
    <row r="10" spans="1:4" x14ac:dyDescent="0.2">
      <c r="A10" s="338"/>
      <c r="B10" s="339" t="s">
        <v>294</v>
      </c>
      <c r="C10" s="338"/>
    </row>
    <row r="11" spans="1:4" x14ac:dyDescent="0.2">
      <c r="A11" s="338"/>
      <c r="B11" s="339" t="s">
        <v>295</v>
      </c>
      <c r="C11" s="338"/>
    </row>
    <row r="12" spans="1:4" x14ac:dyDescent="0.2">
      <c r="A12" s="338"/>
      <c r="B12" s="339" t="s">
        <v>296</v>
      </c>
      <c r="C12" s="338"/>
    </row>
    <row r="13" spans="1:4" x14ac:dyDescent="0.2">
      <c r="A13" s="340"/>
      <c r="B13" s="341"/>
      <c r="C13" s="340"/>
    </row>
    <row r="14" spans="1:4" x14ac:dyDescent="0.2">
      <c r="A14" s="340"/>
      <c r="B14" s="341"/>
      <c r="C14" s="340"/>
    </row>
    <row r="15" spans="1:4" ht="15" x14ac:dyDescent="0.2">
      <c r="A15" s="342" t="s">
        <v>297</v>
      </c>
      <c r="B15" s="342"/>
      <c r="C15" s="342"/>
    </row>
    <row r="16" spans="1:4" x14ac:dyDescent="0.2">
      <c r="A16" s="343"/>
      <c r="B16" s="343"/>
      <c r="C16" s="343"/>
    </row>
    <row r="17" spans="1:3" x14ac:dyDescent="0.2">
      <c r="A17" s="343"/>
      <c r="B17" s="343"/>
      <c r="C17" s="343"/>
    </row>
    <row r="18" spans="1:3" x14ac:dyDescent="0.2">
      <c r="A18" s="343"/>
      <c r="B18" s="343"/>
      <c r="C18" s="343"/>
    </row>
    <row r="19" spans="1:3" x14ac:dyDescent="0.2">
      <c r="A19" s="343"/>
      <c r="B19" s="343"/>
      <c r="C19" s="343"/>
    </row>
    <row r="20" spans="1:3" x14ac:dyDescent="0.2">
      <c r="A20" s="343"/>
      <c r="B20" s="343"/>
      <c r="C20" s="343"/>
    </row>
    <row r="21" spans="1:3" x14ac:dyDescent="0.2">
      <c r="A21" s="343"/>
      <c r="B21" s="343"/>
      <c r="C21" s="343"/>
    </row>
    <row r="22" spans="1:3" x14ac:dyDescent="0.2">
      <c r="A22" s="343"/>
      <c r="B22" s="343"/>
      <c r="C22" s="343"/>
    </row>
    <row r="23" spans="1:3" x14ac:dyDescent="0.2">
      <c r="A23" s="340"/>
      <c r="B23" s="341"/>
      <c r="C23" s="340"/>
    </row>
  </sheetData>
  <mergeCells count="9">
    <mergeCell ref="A20:C20"/>
    <mergeCell ref="A21:C21"/>
    <mergeCell ref="A22:C22"/>
    <mergeCell ref="A1:C1"/>
    <mergeCell ref="A15:C15"/>
    <mergeCell ref="A16:C16"/>
    <mergeCell ref="A17:C17"/>
    <mergeCell ref="A18:C18"/>
    <mergeCell ref="A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4"/>
  <sheetViews>
    <sheetView workbookViewId="0">
      <selection activeCell="G21" sqref="G21"/>
    </sheetView>
  </sheetViews>
  <sheetFormatPr baseColWidth="10" defaultRowHeight="12.75" x14ac:dyDescent="0.2"/>
  <cols>
    <col min="1" max="1" width="3.28515625" style="346" customWidth="1"/>
    <col min="2" max="3" width="18.5703125" style="346" customWidth="1"/>
    <col min="4" max="4" width="22.42578125" style="346" customWidth="1"/>
    <col min="5" max="8" width="11.42578125" style="346" customWidth="1"/>
    <col min="9" max="9" width="28.7109375" style="346" customWidth="1"/>
    <col min="10" max="10" width="17" style="346" bestFit="1" customWidth="1"/>
    <col min="11" max="11" width="24.28515625" style="346" bestFit="1" customWidth="1"/>
    <col min="12" max="12" width="16.42578125" style="346" customWidth="1"/>
    <col min="13" max="15" width="6" style="346" customWidth="1"/>
    <col min="16" max="16" width="14.85546875" style="346" customWidth="1"/>
    <col min="17" max="17" width="18.28515625" style="346" customWidth="1"/>
    <col min="18" max="19" width="16" style="346" customWidth="1"/>
    <col min="20" max="20" width="21.42578125" style="346" customWidth="1"/>
    <col min="21" max="16384" width="11.42578125" style="346"/>
  </cols>
  <sheetData>
    <row r="1" spans="1:20" ht="30" customHeight="1" x14ac:dyDescent="0.2">
      <c r="A1" s="344"/>
      <c r="B1" s="342" t="s">
        <v>298</v>
      </c>
      <c r="C1" s="342" t="s">
        <v>299</v>
      </c>
      <c r="D1" s="342" t="s">
        <v>300</v>
      </c>
      <c r="E1" s="331" t="s">
        <v>301</v>
      </c>
      <c r="F1" s="331"/>
      <c r="G1" s="331"/>
      <c r="H1" s="342" t="s">
        <v>302</v>
      </c>
      <c r="I1" s="342" t="s">
        <v>303</v>
      </c>
      <c r="J1" s="342" t="s">
        <v>304</v>
      </c>
      <c r="K1" s="342"/>
      <c r="L1" s="342"/>
      <c r="M1" s="342" t="s">
        <v>305</v>
      </c>
      <c r="N1" s="342"/>
      <c r="O1" s="342"/>
      <c r="P1" s="342"/>
      <c r="Q1" s="342" t="s">
        <v>306</v>
      </c>
      <c r="R1" s="342" t="s">
        <v>307</v>
      </c>
      <c r="S1" s="345" t="s">
        <v>308</v>
      </c>
      <c r="T1" s="342" t="s">
        <v>309</v>
      </c>
    </row>
    <row r="2" spans="1:20" ht="45" x14ac:dyDescent="0.2">
      <c r="A2" s="344"/>
      <c r="B2" s="345"/>
      <c r="C2" s="342"/>
      <c r="D2" s="342"/>
      <c r="E2" s="336" t="s">
        <v>310</v>
      </c>
      <c r="F2" s="336" t="s">
        <v>311</v>
      </c>
      <c r="G2" s="336" t="s">
        <v>312</v>
      </c>
      <c r="H2" s="342"/>
      <c r="I2" s="342"/>
      <c r="J2" s="337" t="s">
        <v>313</v>
      </c>
      <c r="K2" s="337" t="s">
        <v>314</v>
      </c>
      <c r="L2" s="337" t="s">
        <v>315</v>
      </c>
      <c r="M2" s="337" t="s">
        <v>316</v>
      </c>
      <c r="N2" s="336" t="s">
        <v>317</v>
      </c>
      <c r="O2" s="336" t="s">
        <v>318</v>
      </c>
      <c r="P2" s="337" t="s">
        <v>319</v>
      </c>
      <c r="Q2" s="342"/>
      <c r="R2" s="342"/>
      <c r="S2" s="347"/>
      <c r="T2" s="342"/>
    </row>
    <row r="3" spans="1:20" x14ac:dyDescent="0.2">
      <c r="A3" s="339">
        <v>1</v>
      </c>
      <c r="B3" s="339"/>
      <c r="C3" s="339"/>
      <c r="D3" s="339"/>
      <c r="E3" s="339"/>
      <c r="F3" s="339"/>
      <c r="G3" s="339"/>
      <c r="H3" s="339"/>
      <c r="I3" s="339"/>
      <c r="J3" s="339"/>
      <c r="K3" s="339"/>
      <c r="L3" s="339"/>
      <c r="M3" s="339"/>
      <c r="N3" s="339"/>
      <c r="O3" s="339"/>
      <c r="P3" s="339"/>
      <c r="Q3" s="339"/>
      <c r="R3" s="339"/>
      <c r="S3" s="339"/>
      <c r="T3" s="339"/>
    </row>
    <row r="4" spans="1:20" x14ac:dyDescent="0.2">
      <c r="A4" s="339">
        <v>2</v>
      </c>
      <c r="B4" s="339"/>
      <c r="C4" s="339"/>
      <c r="D4" s="339"/>
      <c r="E4" s="339"/>
      <c r="F4" s="339"/>
      <c r="G4" s="339"/>
      <c r="H4" s="339"/>
      <c r="I4" s="339"/>
      <c r="J4" s="339"/>
      <c r="K4" s="339"/>
      <c r="L4" s="339"/>
      <c r="M4" s="339"/>
      <c r="N4" s="339"/>
      <c r="O4" s="339"/>
      <c r="P4" s="339"/>
      <c r="Q4" s="339"/>
      <c r="R4" s="339"/>
      <c r="S4" s="339"/>
      <c r="T4" s="339"/>
    </row>
    <row r="5" spans="1:20" x14ac:dyDescent="0.2">
      <c r="A5" s="339">
        <v>3</v>
      </c>
      <c r="B5" s="339"/>
      <c r="C5" s="339"/>
      <c r="D5" s="339"/>
      <c r="E5" s="339"/>
      <c r="F5" s="339"/>
      <c r="G5" s="339"/>
      <c r="H5" s="339"/>
      <c r="I5" s="339"/>
      <c r="J5" s="339"/>
      <c r="K5" s="339"/>
      <c r="L5" s="339"/>
      <c r="M5" s="339"/>
      <c r="N5" s="339"/>
      <c r="O5" s="339"/>
      <c r="P5" s="339"/>
      <c r="Q5" s="339"/>
      <c r="R5" s="339"/>
      <c r="S5" s="339"/>
      <c r="T5" s="339"/>
    </row>
    <row r="6" spans="1:20" x14ac:dyDescent="0.2">
      <c r="A6" s="339">
        <v>4</v>
      </c>
      <c r="B6" s="339"/>
      <c r="C6" s="339"/>
      <c r="D6" s="339"/>
      <c r="E6" s="339"/>
      <c r="F6" s="339"/>
      <c r="G6" s="339"/>
      <c r="H6" s="339"/>
      <c r="I6" s="339"/>
      <c r="J6" s="339"/>
      <c r="K6" s="339"/>
      <c r="L6" s="339"/>
      <c r="M6" s="339"/>
      <c r="N6" s="339"/>
      <c r="O6" s="339"/>
      <c r="P6" s="339"/>
      <c r="Q6" s="339"/>
      <c r="R6" s="339"/>
      <c r="S6" s="339"/>
      <c r="T6" s="339"/>
    </row>
    <row r="7" spans="1:20" x14ac:dyDescent="0.2">
      <c r="A7" s="339">
        <v>5</v>
      </c>
      <c r="B7" s="339"/>
      <c r="C7" s="339"/>
      <c r="D7" s="339"/>
      <c r="E7" s="339"/>
      <c r="F7" s="339"/>
      <c r="G7" s="339"/>
      <c r="H7" s="339"/>
      <c r="I7" s="339"/>
      <c r="J7" s="339"/>
      <c r="K7" s="339"/>
      <c r="L7" s="339"/>
      <c r="M7" s="339"/>
      <c r="N7" s="339"/>
      <c r="O7" s="339"/>
      <c r="P7" s="339"/>
      <c r="Q7" s="339"/>
      <c r="R7" s="339"/>
      <c r="S7" s="339"/>
      <c r="T7" s="339"/>
    </row>
    <row r="8" spans="1:20" x14ac:dyDescent="0.2">
      <c r="A8" s="339">
        <v>6</v>
      </c>
      <c r="B8" s="339"/>
      <c r="C8" s="339"/>
      <c r="D8" s="339"/>
      <c r="E8" s="339"/>
      <c r="F8" s="339"/>
      <c r="G8" s="339"/>
      <c r="H8" s="339"/>
      <c r="I8" s="339"/>
      <c r="J8" s="339"/>
      <c r="K8" s="339"/>
      <c r="L8" s="339"/>
      <c r="M8" s="339"/>
      <c r="N8" s="339"/>
      <c r="O8" s="339"/>
      <c r="P8" s="339"/>
      <c r="Q8" s="339"/>
      <c r="R8" s="339"/>
      <c r="S8" s="339"/>
      <c r="T8" s="339"/>
    </row>
    <row r="9" spans="1:20" x14ac:dyDescent="0.2">
      <c r="A9" s="339">
        <v>7</v>
      </c>
      <c r="B9" s="339"/>
      <c r="C9" s="339"/>
      <c r="D9" s="339"/>
      <c r="E9" s="339"/>
      <c r="F9" s="339"/>
      <c r="G9" s="339"/>
      <c r="H9" s="339"/>
      <c r="I9" s="339"/>
      <c r="J9" s="339"/>
      <c r="K9" s="339"/>
      <c r="L9" s="339"/>
      <c r="M9" s="339"/>
      <c r="N9" s="339"/>
      <c r="O9" s="339"/>
      <c r="P9" s="339"/>
      <c r="Q9" s="339"/>
      <c r="R9" s="339"/>
      <c r="S9" s="339"/>
      <c r="T9" s="339"/>
    </row>
    <row r="10" spans="1:20" x14ac:dyDescent="0.2">
      <c r="A10" s="339">
        <v>8</v>
      </c>
      <c r="B10" s="339"/>
      <c r="C10" s="339"/>
      <c r="D10" s="339"/>
      <c r="E10" s="339"/>
      <c r="F10" s="339"/>
      <c r="G10" s="339"/>
      <c r="H10" s="339"/>
      <c r="I10" s="339"/>
      <c r="J10" s="339"/>
      <c r="K10" s="339"/>
      <c r="L10" s="339"/>
      <c r="M10" s="339"/>
      <c r="N10" s="339"/>
      <c r="O10" s="339"/>
      <c r="P10" s="339"/>
      <c r="Q10" s="339"/>
      <c r="R10" s="339"/>
      <c r="S10" s="339"/>
      <c r="T10" s="339"/>
    </row>
    <row r="11" spans="1:20" x14ac:dyDescent="0.2">
      <c r="A11" s="339">
        <v>9</v>
      </c>
      <c r="B11" s="339"/>
      <c r="C11" s="339"/>
      <c r="D11" s="339"/>
      <c r="E11" s="339"/>
      <c r="F11" s="339"/>
      <c r="G11" s="339"/>
      <c r="H11" s="339"/>
      <c r="I11" s="339"/>
      <c r="J11" s="339"/>
      <c r="K11" s="339"/>
      <c r="L11" s="339"/>
      <c r="M11" s="339"/>
      <c r="N11" s="339"/>
      <c r="O11" s="339"/>
      <c r="P11" s="339"/>
      <c r="Q11" s="339"/>
      <c r="R11" s="339"/>
      <c r="S11" s="339"/>
      <c r="T11" s="339"/>
    </row>
    <row r="12" spans="1:20" x14ac:dyDescent="0.2">
      <c r="A12" s="339">
        <v>10</v>
      </c>
      <c r="B12" s="339"/>
      <c r="C12" s="339"/>
      <c r="D12" s="339"/>
      <c r="E12" s="339"/>
      <c r="F12" s="339"/>
      <c r="G12" s="339"/>
      <c r="H12" s="339"/>
      <c r="I12" s="339"/>
      <c r="J12" s="339"/>
      <c r="K12" s="339"/>
      <c r="L12" s="339"/>
      <c r="M12" s="339"/>
      <c r="N12" s="339"/>
      <c r="O12" s="339"/>
      <c r="P12" s="339"/>
      <c r="Q12" s="339"/>
      <c r="R12" s="339"/>
      <c r="S12" s="339"/>
      <c r="T12" s="339"/>
    </row>
    <row r="13" spans="1:20" x14ac:dyDescent="0.2">
      <c r="A13" s="339">
        <v>11</v>
      </c>
      <c r="B13" s="339"/>
      <c r="C13" s="339"/>
      <c r="D13" s="339"/>
      <c r="E13" s="339"/>
      <c r="F13" s="339"/>
      <c r="G13" s="339"/>
      <c r="H13" s="339"/>
      <c r="I13" s="339"/>
      <c r="J13" s="339"/>
      <c r="K13" s="339"/>
      <c r="L13" s="339"/>
      <c r="M13" s="339"/>
      <c r="N13" s="339"/>
      <c r="O13" s="339"/>
      <c r="P13" s="339"/>
      <c r="Q13" s="339"/>
      <c r="R13" s="339"/>
      <c r="S13" s="339"/>
      <c r="T13" s="339"/>
    </row>
    <row r="14" spans="1:20" x14ac:dyDescent="0.2">
      <c r="A14" s="339">
        <v>12</v>
      </c>
      <c r="B14" s="339"/>
      <c r="C14" s="339"/>
      <c r="D14" s="339"/>
      <c r="E14" s="339"/>
      <c r="F14" s="339"/>
      <c r="G14" s="339"/>
      <c r="H14" s="339"/>
      <c r="I14" s="339"/>
      <c r="J14" s="339"/>
      <c r="K14" s="339"/>
      <c r="L14" s="339"/>
      <c r="M14" s="339"/>
      <c r="N14" s="339"/>
      <c r="O14" s="339"/>
      <c r="P14" s="339"/>
      <c r="Q14" s="339"/>
      <c r="R14" s="339"/>
      <c r="S14" s="339"/>
      <c r="T14" s="339"/>
    </row>
    <row r="15" spans="1:20" x14ac:dyDescent="0.2">
      <c r="A15" s="339">
        <v>13</v>
      </c>
      <c r="B15" s="339"/>
      <c r="C15" s="339"/>
      <c r="D15" s="339"/>
      <c r="E15" s="339"/>
      <c r="F15" s="339"/>
      <c r="G15" s="339"/>
      <c r="H15" s="339"/>
      <c r="I15" s="339"/>
      <c r="J15" s="339"/>
      <c r="K15" s="339"/>
      <c r="L15" s="339"/>
      <c r="M15" s="339"/>
      <c r="N15" s="339"/>
      <c r="O15" s="339"/>
      <c r="P15" s="339"/>
      <c r="Q15" s="339"/>
      <c r="R15" s="339"/>
      <c r="S15" s="339"/>
      <c r="T15" s="339"/>
    </row>
    <row r="16" spans="1:20" x14ac:dyDescent="0.2">
      <c r="A16" s="339">
        <v>14</v>
      </c>
      <c r="B16" s="339"/>
      <c r="C16" s="339"/>
      <c r="D16" s="339"/>
      <c r="E16" s="339"/>
      <c r="F16" s="339"/>
      <c r="G16" s="339"/>
      <c r="H16" s="339"/>
      <c r="I16" s="339"/>
      <c r="J16" s="339"/>
      <c r="K16" s="339"/>
      <c r="L16" s="339"/>
      <c r="M16" s="339"/>
      <c r="N16" s="339"/>
      <c r="O16" s="339"/>
      <c r="P16" s="339"/>
      <c r="Q16" s="339"/>
      <c r="R16" s="339"/>
      <c r="S16" s="339"/>
      <c r="T16" s="339"/>
    </row>
    <row r="17" spans="1:20" x14ac:dyDescent="0.2">
      <c r="A17" s="339">
        <v>15</v>
      </c>
      <c r="B17" s="339"/>
      <c r="C17" s="339"/>
      <c r="D17" s="339"/>
      <c r="E17" s="339"/>
      <c r="F17" s="339"/>
      <c r="G17" s="339"/>
      <c r="H17" s="339"/>
      <c r="I17" s="339"/>
      <c r="J17" s="339"/>
      <c r="K17" s="339"/>
      <c r="L17" s="339"/>
      <c r="M17" s="339"/>
      <c r="N17" s="339"/>
      <c r="O17" s="339"/>
      <c r="P17" s="339"/>
      <c r="Q17" s="339"/>
      <c r="R17" s="339"/>
      <c r="S17" s="339"/>
      <c r="T17" s="339"/>
    </row>
    <row r="18" spans="1:20" x14ac:dyDescent="0.2">
      <c r="A18" s="339">
        <v>16</v>
      </c>
      <c r="B18" s="339"/>
      <c r="C18" s="339"/>
      <c r="D18" s="339"/>
      <c r="E18" s="339"/>
      <c r="F18" s="339"/>
      <c r="G18" s="339"/>
      <c r="H18" s="339"/>
      <c r="I18" s="339"/>
      <c r="J18" s="339"/>
      <c r="K18" s="339"/>
      <c r="L18" s="339"/>
      <c r="M18" s="339"/>
      <c r="N18" s="339"/>
      <c r="O18" s="339"/>
      <c r="P18" s="339"/>
      <c r="Q18" s="339"/>
      <c r="R18" s="339"/>
      <c r="S18" s="339"/>
      <c r="T18" s="339"/>
    </row>
    <row r="19" spans="1:20" x14ac:dyDescent="0.2">
      <c r="A19" s="339">
        <v>17</v>
      </c>
      <c r="B19" s="339"/>
      <c r="C19" s="339"/>
      <c r="D19" s="339"/>
      <c r="E19" s="339"/>
      <c r="F19" s="339"/>
      <c r="G19" s="339"/>
      <c r="H19" s="339"/>
      <c r="I19" s="339"/>
      <c r="J19" s="339"/>
      <c r="K19" s="339"/>
      <c r="L19" s="339"/>
      <c r="M19" s="339"/>
      <c r="N19" s="339"/>
      <c r="O19" s="339"/>
      <c r="P19" s="339"/>
      <c r="Q19" s="339"/>
      <c r="R19" s="339"/>
      <c r="S19" s="339"/>
      <c r="T19" s="339"/>
    </row>
    <row r="20" spans="1:20" x14ac:dyDescent="0.2">
      <c r="A20" s="339">
        <v>18</v>
      </c>
      <c r="B20" s="339"/>
      <c r="C20" s="339"/>
      <c r="D20" s="339"/>
      <c r="E20" s="339"/>
      <c r="F20" s="339"/>
      <c r="G20" s="339"/>
      <c r="H20" s="339"/>
      <c r="I20" s="339"/>
      <c r="J20" s="339"/>
      <c r="K20" s="339"/>
      <c r="L20" s="339"/>
      <c r="M20" s="339"/>
      <c r="N20" s="339"/>
      <c r="O20" s="339"/>
      <c r="P20" s="339"/>
      <c r="Q20" s="339"/>
      <c r="R20" s="339"/>
      <c r="S20" s="339"/>
      <c r="T20" s="339"/>
    </row>
    <row r="21" spans="1:20" x14ac:dyDescent="0.2">
      <c r="A21" s="339">
        <v>19</v>
      </c>
      <c r="B21" s="339"/>
      <c r="C21" s="339"/>
      <c r="D21" s="339"/>
      <c r="E21" s="339"/>
      <c r="F21" s="339"/>
      <c r="G21" s="339"/>
      <c r="H21" s="339"/>
      <c r="I21" s="339"/>
      <c r="J21" s="339"/>
      <c r="K21" s="339"/>
      <c r="L21" s="339"/>
      <c r="M21" s="339"/>
      <c r="N21" s="339"/>
      <c r="O21" s="339"/>
      <c r="P21" s="339"/>
      <c r="Q21" s="339"/>
      <c r="R21" s="339"/>
      <c r="S21" s="339"/>
      <c r="T21" s="339"/>
    </row>
    <row r="22" spans="1:20" x14ac:dyDescent="0.2">
      <c r="A22" s="339">
        <v>20</v>
      </c>
      <c r="B22" s="339"/>
      <c r="C22" s="339"/>
      <c r="D22" s="339"/>
      <c r="E22" s="339"/>
      <c r="F22" s="339"/>
      <c r="G22" s="339"/>
      <c r="H22" s="339"/>
      <c r="I22" s="339"/>
      <c r="J22" s="339"/>
      <c r="K22" s="339"/>
      <c r="L22" s="339"/>
      <c r="M22" s="339"/>
      <c r="N22" s="339"/>
      <c r="O22" s="339"/>
      <c r="P22" s="339"/>
      <c r="Q22" s="339"/>
      <c r="R22" s="339"/>
      <c r="S22" s="339"/>
      <c r="T22" s="339"/>
    </row>
    <row r="23" spans="1:20" x14ac:dyDescent="0.2">
      <c r="A23" s="339">
        <v>21</v>
      </c>
      <c r="B23" s="339"/>
      <c r="C23" s="339"/>
      <c r="D23" s="339"/>
      <c r="E23" s="339"/>
      <c r="F23" s="339"/>
      <c r="G23" s="339"/>
      <c r="H23" s="339"/>
      <c r="I23" s="339"/>
      <c r="J23" s="339"/>
      <c r="K23" s="339"/>
      <c r="L23" s="339"/>
      <c r="M23" s="339"/>
      <c r="N23" s="339"/>
      <c r="O23" s="339"/>
      <c r="P23" s="339"/>
      <c r="Q23" s="339"/>
      <c r="R23" s="339"/>
      <c r="S23" s="339"/>
      <c r="T23" s="339"/>
    </row>
    <row r="24" spans="1:20" x14ac:dyDescent="0.2">
      <c r="A24" s="339">
        <v>22</v>
      </c>
      <c r="B24" s="339"/>
      <c r="C24" s="339"/>
      <c r="D24" s="339"/>
      <c r="E24" s="339"/>
      <c r="F24" s="339"/>
      <c r="G24" s="339"/>
      <c r="H24" s="339"/>
      <c r="I24" s="339"/>
      <c r="J24" s="339"/>
      <c r="K24" s="339"/>
      <c r="L24" s="339"/>
      <c r="M24" s="339"/>
      <c r="N24" s="339"/>
      <c r="O24" s="339"/>
      <c r="P24" s="339"/>
      <c r="Q24" s="339"/>
      <c r="R24" s="339"/>
      <c r="S24" s="339"/>
      <c r="T24" s="339"/>
    </row>
    <row r="25" spans="1:20" x14ac:dyDescent="0.2">
      <c r="A25" s="339">
        <v>23</v>
      </c>
      <c r="B25" s="339"/>
      <c r="C25" s="339"/>
      <c r="D25" s="339"/>
      <c r="E25" s="339"/>
      <c r="F25" s="339"/>
      <c r="G25" s="339"/>
      <c r="H25" s="339"/>
      <c r="I25" s="339"/>
      <c r="J25" s="339"/>
      <c r="K25" s="339"/>
      <c r="L25" s="339"/>
      <c r="M25" s="339"/>
      <c r="N25" s="339"/>
      <c r="O25" s="339"/>
      <c r="P25" s="339"/>
      <c r="Q25" s="339"/>
      <c r="R25" s="339"/>
      <c r="S25" s="339"/>
      <c r="T25" s="339"/>
    </row>
    <row r="26" spans="1:20" x14ac:dyDescent="0.2">
      <c r="A26" s="339">
        <v>24</v>
      </c>
      <c r="B26" s="339"/>
      <c r="C26" s="339"/>
      <c r="D26" s="339"/>
      <c r="E26" s="339"/>
      <c r="F26" s="339"/>
      <c r="G26" s="339"/>
      <c r="H26" s="339"/>
      <c r="I26" s="339"/>
      <c r="J26" s="339"/>
      <c r="K26" s="339"/>
      <c r="L26" s="339"/>
      <c r="M26" s="339"/>
      <c r="N26" s="339"/>
      <c r="O26" s="339"/>
      <c r="P26" s="339"/>
      <c r="Q26" s="339"/>
      <c r="R26" s="339"/>
      <c r="S26" s="339"/>
      <c r="T26" s="339"/>
    </row>
    <row r="27" spans="1:20" x14ac:dyDescent="0.2">
      <c r="A27" s="339">
        <v>25</v>
      </c>
      <c r="B27" s="339"/>
      <c r="C27" s="339"/>
      <c r="D27" s="339"/>
      <c r="E27" s="339"/>
      <c r="F27" s="339"/>
      <c r="G27" s="339"/>
      <c r="H27" s="339"/>
      <c r="I27" s="339"/>
      <c r="J27" s="339"/>
      <c r="K27" s="339"/>
      <c r="L27" s="339"/>
      <c r="M27" s="339"/>
      <c r="N27" s="339"/>
      <c r="O27" s="339"/>
      <c r="P27" s="339"/>
      <c r="Q27" s="339"/>
      <c r="R27" s="339"/>
      <c r="S27" s="339"/>
      <c r="T27" s="339"/>
    </row>
    <row r="28" spans="1:20" x14ac:dyDescent="0.2">
      <c r="A28" s="339">
        <v>26</v>
      </c>
      <c r="B28" s="339"/>
      <c r="C28" s="339"/>
      <c r="D28" s="339"/>
      <c r="E28" s="339"/>
      <c r="F28" s="339"/>
      <c r="G28" s="339"/>
      <c r="H28" s="339"/>
      <c r="I28" s="339"/>
      <c r="J28" s="339"/>
      <c r="K28" s="339"/>
      <c r="L28" s="339"/>
      <c r="M28" s="339"/>
      <c r="N28" s="339"/>
      <c r="O28" s="339"/>
      <c r="P28" s="339"/>
      <c r="Q28" s="339"/>
      <c r="R28" s="339"/>
      <c r="S28" s="339"/>
      <c r="T28" s="339"/>
    </row>
    <row r="29" spans="1:20" x14ac:dyDescent="0.2">
      <c r="A29" s="339">
        <v>27</v>
      </c>
      <c r="B29" s="339"/>
      <c r="C29" s="339"/>
      <c r="D29" s="339"/>
      <c r="E29" s="339"/>
      <c r="F29" s="339"/>
      <c r="G29" s="339"/>
      <c r="H29" s="339"/>
      <c r="I29" s="339"/>
      <c r="J29" s="339"/>
      <c r="K29" s="339"/>
      <c r="L29" s="339"/>
      <c r="M29" s="339"/>
      <c r="N29" s="339"/>
      <c r="O29" s="339"/>
      <c r="P29" s="339"/>
      <c r="Q29" s="339"/>
      <c r="R29" s="339"/>
      <c r="S29" s="339"/>
      <c r="T29" s="339"/>
    </row>
    <row r="30" spans="1:20" x14ac:dyDescent="0.2">
      <c r="A30" s="339">
        <v>28</v>
      </c>
      <c r="B30" s="339"/>
      <c r="C30" s="339"/>
      <c r="D30" s="339"/>
      <c r="E30" s="339"/>
      <c r="F30" s="339"/>
      <c r="G30" s="339"/>
      <c r="H30" s="339"/>
      <c r="I30" s="339"/>
      <c r="J30" s="339"/>
      <c r="K30" s="339"/>
      <c r="L30" s="339"/>
      <c r="M30" s="339"/>
      <c r="N30" s="339"/>
      <c r="O30" s="339"/>
      <c r="P30" s="339"/>
      <c r="Q30" s="339"/>
      <c r="R30" s="339"/>
      <c r="S30" s="339"/>
      <c r="T30" s="339"/>
    </row>
    <row r="31" spans="1:20" x14ac:dyDescent="0.2">
      <c r="A31" s="339">
        <v>29</v>
      </c>
      <c r="B31" s="339"/>
      <c r="C31" s="339"/>
      <c r="D31" s="339"/>
      <c r="E31" s="339"/>
      <c r="F31" s="339"/>
      <c r="G31" s="339"/>
      <c r="H31" s="339"/>
      <c r="I31" s="339"/>
      <c r="J31" s="339"/>
      <c r="K31" s="339"/>
      <c r="L31" s="339"/>
      <c r="M31" s="339"/>
      <c r="N31" s="339"/>
      <c r="O31" s="339"/>
      <c r="P31" s="339"/>
      <c r="Q31" s="339"/>
      <c r="R31" s="339"/>
      <c r="S31" s="339"/>
      <c r="T31" s="339"/>
    </row>
    <row r="32" spans="1:20" x14ac:dyDescent="0.2">
      <c r="A32" s="339">
        <v>30</v>
      </c>
      <c r="B32" s="339"/>
      <c r="C32" s="339"/>
      <c r="D32" s="339"/>
      <c r="E32" s="339"/>
      <c r="F32" s="339"/>
      <c r="G32" s="339"/>
      <c r="H32" s="339"/>
      <c r="I32" s="339"/>
      <c r="J32" s="339"/>
      <c r="K32" s="339"/>
      <c r="L32" s="339"/>
      <c r="M32" s="339"/>
      <c r="N32" s="339"/>
      <c r="O32" s="339"/>
      <c r="P32" s="339"/>
      <c r="Q32" s="339"/>
      <c r="R32" s="339"/>
      <c r="S32" s="339"/>
      <c r="T32" s="339"/>
    </row>
    <row r="33" spans="1:20" x14ac:dyDescent="0.2">
      <c r="A33" s="339">
        <v>31</v>
      </c>
      <c r="B33" s="339"/>
      <c r="C33" s="339"/>
      <c r="D33" s="339"/>
      <c r="E33" s="339"/>
      <c r="F33" s="339"/>
      <c r="G33" s="339"/>
      <c r="H33" s="339"/>
      <c r="I33" s="339"/>
      <c r="J33" s="339"/>
      <c r="K33" s="339"/>
      <c r="L33" s="339"/>
      <c r="M33" s="339"/>
      <c r="N33" s="339"/>
      <c r="O33" s="339"/>
      <c r="P33" s="339"/>
      <c r="Q33" s="339"/>
      <c r="R33" s="339"/>
      <c r="S33" s="339"/>
      <c r="T33" s="339"/>
    </row>
    <row r="34" spans="1:20" x14ac:dyDescent="0.2">
      <c r="A34" s="339">
        <v>32</v>
      </c>
      <c r="B34" s="339"/>
      <c r="C34" s="339"/>
      <c r="D34" s="339"/>
      <c r="E34" s="339"/>
      <c r="F34" s="339"/>
      <c r="G34" s="339"/>
      <c r="H34" s="339"/>
      <c r="I34" s="339"/>
      <c r="J34" s="339"/>
      <c r="K34" s="339"/>
      <c r="L34" s="339"/>
      <c r="M34" s="339"/>
      <c r="N34" s="339"/>
      <c r="O34" s="339"/>
      <c r="P34" s="339"/>
      <c r="Q34" s="339"/>
      <c r="R34" s="339"/>
      <c r="S34" s="339"/>
      <c r="T34" s="339"/>
    </row>
    <row r="35" spans="1:20" x14ac:dyDescent="0.2">
      <c r="A35" s="339">
        <v>33</v>
      </c>
      <c r="B35" s="339"/>
      <c r="C35" s="339"/>
      <c r="D35" s="339"/>
      <c r="E35" s="339"/>
      <c r="F35" s="339"/>
      <c r="G35" s="339"/>
      <c r="H35" s="339"/>
      <c r="I35" s="339"/>
      <c r="J35" s="339"/>
      <c r="K35" s="339"/>
      <c r="L35" s="339"/>
      <c r="M35" s="339"/>
      <c r="N35" s="339"/>
      <c r="O35" s="339"/>
      <c r="P35" s="339"/>
      <c r="Q35" s="339"/>
      <c r="R35" s="339"/>
      <c r="S35" s="339"/>
      <c r="T35" s="339"/>
    </row>
    <row r="36" spans="1:20" x14ac:dyDescent="0.2">
      <c r="A36" s="339">
        <v>34</v>
      </c>
      <c r="B36" s="339"/>
      <c r="C36" s="339"/>
      <c r="D36" s="339"/>
      <c r="E36" s="339"/>
      <c r="F36" s="339"/>
      <c r="G36" s="339"/>
      <c r="H36" s="339"/>
      <c r="I36" s="339"/>
      <c r="J36" s="339"/>
      <c r="K36" s="339"/>
      <c r="L36" s="339"/>
      <c r="M36" s="339"/>
      <c r="N36" s="339"/>
      <c r="O36" s="339"/>
      <c r="P36" s="339"/>
      <c r="Q36" s="339"/>
      <c r="R36" s="339"/>
      <c r="S36" s="339"/>
      <c r="T36" s="339"/>
    </row>
    <row r="37" spans="1:20" x14ac:dyDescent="0.2">
      <c r="A37" s="339">
        <v>35</v>
      </c>
      <c r="B37" s="339"/>
      <c r="C37" s="339"/>
      <c r="D37" s="339"/>
      <c r="E37" s="339"/>
      <c r="F37" s="339"/>
      <c r="G37" s="339"/>
      <c r="H37" s="339"/>
      <c r="I37" s="339"/>
      <c r="J37" s="339"/>
      <c r="K37" s="339"/>
      <c r="L37" s="339"/>
      <c r="M37" s="339"/>
      <c r="N37" s="339"/>
      <c r="O37" s="339"/>
      <c r="P37" s="339"/>
      <c r="Q37" s="339"/>
      <c r="R37" s="339"/>
      <c r="S37" s="339"/>
      <c r="T37" s="339"/>
    </row>
    <row r="38" spans="1:20" x14ac:dyDescent="0.2">
      <c r="A38" s="339">
        <v>36</v>
      </c>
      <c r="B38" s="339"/>
      <c r="C38" s="339"/>
      <c r="D38" s="339"/>
      <c r="E38" s="339"/>
      <c r="F38" s="339"/>
      <c r="G38" s="339"/>
      <c r="H38" s="339"/>
      <c r="I38" s="339"/>
      <c r="J38" s="339"/>
      <c r="K38" s="339"/>
      <c r="L38" s="339"/>
      <c r="M38" s="339"/>
      <c r="N38" s="339"/>
      <c r="O38" s="339"/>
      <c r="P38" s="339"/>
      <c r="Q38" s="339"/>
      <c r="R38" s="339"/>
      <c r="S38" s="339"/>
      <c r="T38" s="339"/>
    </row>
    <row r="39" spans="1:20" x14ac:dyDescent="0.2">
      <c r="A39" s="339">
        <v>37</v>
      </c>
      <c r="B39" s="339"/>
      <c r="C39" s="339"/>
      <c r="D39" s="339"/>
      <c r="E39" s="339"/>
      <c r="F39" s="339"/>
      <c r="G39" s="339"/>
      <c r="H39" s="339"/>
      <c r="I39" s="339"/>
      <c r="J39" s="339"/>
      <c r="K39" s="339"/>
      <c r="L39" s="339"/>
      <c r="M39" s="339"/>
      <c r="N39" s="339"/>
      <c r="O39" s="339"/>
      <c r="P39" s="339"/>
      <c r="Q39" s="339"/>
      <c r="R39" s="339"/>
      <c r="S39" s="339"/>
      <c r="T39" s="339"/>
    </row>
    <row r="40" spans="1:20" x14ac:dyDescent="0.2">
      <c r="A40" s="339">
        <v>38</v>
      </c>
      <c r="B40" s="339"/>
      <c r="C40" s="339"/>
      <c r="D40" s="339"/>
      <c r="E40" s="339"/>
      <c r="F40" s="339"/>
      <c r="G40" s="339"/>
      <c r="H40" s="339"/>
      <c r="I40" s="339"/>
      <c r="J40" s="339"/>
      <c r="K40" s="339"/>
      <c r="L40" s="339"/>
      <c r="M40" s="339"/>
      <c r="N40" s="339"/>
      <c r="O40" s="339"/>
      <c r="P40" s="339"/>
      <c r="Q40" s="339"/>
      <c r="R40" s="339"/>
      <c r="S40" s="339"/>
      <c r="T40" s="339"/>
    </row>
    <row r="41" spans="1:20" x14ac:dyDescent="0.2">
      <c r="A41" s="339">
        <v>39</v>
      </c>
      <c r="B41" s="339"/>
      <c r="C41" s="339"/>
      <c r="D41" s="339"/>
      <c r="E41" s="339"/>
      <c r="F41" s="339"/>
      <c r="G41" s="339"/>
      <c r="H41" s="339"/>
      <c r="I41" s="339"/>
      <c r="J41" s="339"/>
      <c r="K41" s="339"/>
      <c r="L41" s="339"/>
      <c r="M41" s="339"/>
      <c r="N41" s="339"/>
      <c r="O41" s="339"/>
      <c r="P41" s="339"/>
      <c r="Q41" s="339"/>
      <c r="R41" s="339"/>
      <c r="S41" s="339"/>
      <c r="T41" s="339"/>
    </row>
    <row r="42" spans="1:20" x14ac:dyDescent="0.2">
      <c r="A42" s="339">
        <v>40</v>
      </c>
      <c r="B42" s="339"/>
      <c r="C42" s="339"/>
      <c r="D42" s="339"/>
      <c r="E42" s="339"/>
      <c r="F42" s="339"/>
      <c r="G42" s="339"/>
      <c r="H42" s="339"/>
      <c r="I42" s="339"/>
      <c r="J42" s="339"/>
      <c r="K42" s="339"/>
      <c r="L42" s="339"/>
      <c r="M42" s="339"/>
      <c r="N42" s="339"/>
      <c r="O42" s="339"/>
      <c r="P42" s="339"/>
      <c r="Q42" s="339"/>
      <c r="R42" s="339"/>
      <c r="S42" s="339"/>
      <c r="T42" s="339"/>
    </row>
    <row r="43" spans="1:20" x14ac:dyDescent="0.2">
      <c r="A43" s="339">
        <v>41</v>
      </c>
      <c r="B43" s="339"/>
      <c r="C43" s="339"/>
      <c r="D43" s="339"/>
      <c r="E43" s="339"/>
      <c r="F43" s="339"/>
      <c r="G43" s="339"/>
      <c r="H43" s="339"/>
      <c r="I43" s="339"/>
      <c r="J43" s="339"/>
      <c r="K43" s="339"/>
      <c r="L43" s="339"/>
      <c r="M43" s="339"/>
      <c r="N43" s="339"/>
      <c r="O43" s="339"/>
      <c r="P43" s="339"/>
      <c r="Q43" s="339"/>
      <c r="R43" s="339"/>
      <c r="S43" s="339"/>
      <c r="T43" s="339"/>
    </row>
    <row r="44" spans="1:20" x14ac:dyDescent="0.2">
      <c r="A44" s="339">
        <v>42</v>
      </c>
      <c r="B44" s="339"/>
      <c r="C44" s="339"/>
      <c r="D44" s="339"/>
      <c r="E44" s="339"/>
      <c r="F44" s="339"/>
      <c r="G44" s="339"/>
      <c r="H44" s="339"/>
      <c r="I44" s="339"/>
      <c r="J44" s="339"/>
      <c r="K44" s="339"/>
      <c r="L44" s="339"/>
      <c r="M44" s="339"/>
      <c r="N44" s="339"/>
      <c r="O44" s="339"/>
      <c r="P44" s="339"/>
      <c r="Q44" s="339"/>
      <c r="R44" s="339"/>
      <c r="S44" s="339"/>
      <c r="T44" s="339"/>
    </row>
  </sheetData>
  <mergeCells count="13">
    <mergeCell ref="T1:T2"/>
    <mergeCell ref="I1:I2"/>
    <mergeCell ref="J1:L1"/>
    <mergeCell ref="M1:P1"/>
    <mergeCell ref="Q1:Q2"/>
    <mergeCell ref="R1:R2"/>
    <mergeCell ref="S1:S2"/>
    <mergeCell ref="A1:A2"/>
    <mergeCell ref="B1:B2"/>
    <mergeCell ref="C1:C2"/>
    <mergeCell ref="D1:D2"/>
    <mergeCell ref="E1:G1"/>
    <mergeCell ref="H1: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workbookViewId="0">
      <selection activeCell="H16" sqref="H16"/>
    </sheetView>
  </sheetViews>
  <sheetFormatPr baseColWidth="10" defaultColWidth="11.5703125" defaultRowHeight="16.5" x14ac:dyDescent="0.3"/>
  <cols>
    <col min="1" max="1" width="10.5703125" style="349" customWidth="1"/>
    <col min="2" max="2" width="10.7109375" style="349" customWidth="1"/>
    <col min="3" max="3" width="15.42578125" style="349" customWidth="1"/>
    <col min="4" max="4" width="13.28515625" style="349" customWidth="1"/>
    <col min="5" max="5" width="15.7109375" style="349" customWidth="1"/>
    <col min="6" max="6" width="20.85546875" style="349" customWidth="1"/>
    <col min="7" max="7" width="27" style="349" customWidth="1"/>
    <col min="8" max="8" width="18.28515625" style="349" customWidth="1"/>
    <col min="9" max="9" width="15.7109375" style="349" customWidth="1"/>
    <col min="10" max="16384" width="11.5703125" style="349"/>
  </cols>
  <sheetData>
    <row r="1" spans="1:9" ht="20.25" x14ac:dyDescent="0.3">
      <c r="A1" s="348" t="s">
        <v>329</v>
      </c>
      <c r="B1" s="348"/>
      <c r="C1" s="348"/>
      <c r="D1" s="348"/>
      <c r="E1" s="348"/>
      <c r="F1" s="348"/>
      <c r="G1" s="348"/>
      <c r="H1" s="348"/>
      <c r="I1" s="348"/>
    </row>
    <row r="2" spans="1:9" ht="78.75" x14ac:dyDescent="0.3">
      <c r="A2" s="350" t="s">
        <v>320</v>
      </c>
      <c r="B2" s="350" t="s">
        <v>321</v>
      </c>
      <c r="C2" s="350" t="s">
        <v>322</v>
      </c>
      <c r="D2" s="350" t="s">
        <v>323</v>
      </c>
      <c r="E2" s="350" t="s">
        <v>324</v>
      </c>
      <c r="F2" s="350" t="s">
        <v>325</v>
      </c>
      <c r="G2" s="350" t="s">
        <v>326</v>
      </c>
      <c r="H2" s="350" t="s">
        <v>327</v>
      </c>
      <c r="I2" s="350" t="s">
        <v>328</v>
      </c>
    </row>
    <row r="3" spans="1:9" x14ac:dyDescent="0.3">
      <c r="A3" s="351"/>
      <c r="B3" s="352"/>
      <c r="C3" s="353"/>
      <c r="D3" s="353"/>
      <c r="E3" s="353"/>
      <c r="F3" s="353"/>
      <c r="G3" s="353"/>
      <c r="H3" s="353"/>
      <c r="I3" s="353"/>
    </row>
    <row r="4" spans="1:9" x14ac:dyDescent="0.3">
      <c r="A4" s="353"/>
      <c r="B4" s="353"/>
      <c r="C4" s="353"/>
      <c r="D4" s="353"/>
      <c r="E4" s="353"/>
      <c r="F4" s="353"/>
      <c r="G4" s="353"/>
      <c r="H4" s="353"/>
      <c r="I4" s="353"/>
    </row>
    <row r="5" spans="1:9" x14ac:dyDescent="0.3">
      <c r="A5" s="353"/>
      <c r="B5" s="353"/>
      <c r="C5" s="353"/>
      <c r="D5" s="353"/>
      <c r="E5" s="353"/>
      <c r="F5" s="353"/>
      <c r="G5" s="353"/>
      <c r="H5" s="353"/>
      <c r="I5" s="353"/>
    </row>
    <row r="6" spans="1:9" x14ac:dyDescent="0.3">
      <c r="A6" s="353"/>
      <c r="B6" s="353"/>
      <c r="C6" s="353"/>
      <c r="D6" s="353"/>
      <c r="E6" s="353"/>
      <c r="F6" s="353"/>
      <c r="G6" s="353"/>
      <c r="H6" s="353"/>
      <c r="I6" s="353"/>
    </row>
    <row r="7" spans="1:9" x14ac:dyDescent="0.3">
      <c r="A7" s="353"/>
      <c r="B7" s="353"/>
      <c r="C7" s="353"/>
      <c r="D7" s="353"/>
      <c r="E7" s="353"/>
      <c r="F7" s="353"/>
      <c r="G7" s="353"/>
      <c r="H7" s="353"/>
      <c r="I7" s="353"/>
    </row>
    <row r="8" spans="1:9" x14ac:dyDescent="0.3">
      <c r="A8" s="353"/>
      <c r="B8" s="353"/>
      <c r="C8" s="353"/>
      <c r="D8" s="353"/>
      <c r="E8" s="353"/>
      <c r="F8" s="353"/>
      <c r="G8" s="353"/>
      <c r="H8" s="353"/>
      <c r="I8" s="353"/>
    </row>
    <row r="9" spans="1:9" x14ac:dyDescent="0.3">
      <c r="A9" s="353"/>
      <c r="B9" s="353"/>
      <c r="C9" s="353"/>
      <c r="D9" s="353"/>
      <c r="E9" s="353"/>
      <c r="F9" s="353"/>
      <c r="G9" s="353"/>
      <c r="H9" s="353"/>
      <c r="I9" s="353"/>
    </row>
    <row r="10" spans="1:9" x14ac:dyDescent="0.3">
      <c r="A10" s="353"/>
      <c r="B10" s="353"/>
      <c r="C10" s="353"/>
      <c r="D10" s="353"/>
      <c r="E10" s="353"/>
      <c r="F10" s="353"/>
      <c r="G10" s="353"/>
      <c r="H10" s="353"/>
      <c r="I10" s="353"/>
    </row>
    <row r="11" spans="1:9" x14ac:dyDescent="0.3">
      <c r="A11" s="353"/>
      <c r="B11" s="353"/>
      <c r="C11" s="353"/>
      <c r="D11" s="353"/>
      <c r="E11" s="353"/>
      <c r="F11" s="353"/>
      <c r="G11" s="353"/>
      <c r="H11" s="353"/>
      <c r="I11" s="353"/>
    </row>
    <row r="12" spans="1:9" x14ac:dyDescent="0.3">
      <c r="A12" s="353"/>
      <c r="B12" s="353"/>
      <c r="C12" s="353"/>
      <c r="D12" s="353"/>
      <c r="E12" s="353"/>
      <c r="F12" s="353"/>
      <c r="G12" s="353"/>
      <c r="H12" s="353"/>
      <c r="I12" s="353"/>
    </row>
    <row r="13" spans="1:9" x14ac:dyDescent="0.3">
      <c r="A13" s="353"/>
      <c r="B13" s="353"/>
      <c r="C13" s="353"/>
      <c r="D13" s="353"/>
      <c r="E13" s="353"/>
      <c r="F13" s="353"/>
      <c r="G13" s="353"/>
      <c r="H13" s="353"/>
      <c r="I13" s="353"/>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86"/>
  <sheetViews>
    <sheetView zoomScale="70" zoomScaleNormal="70" workbookViewId="0">
      <selection activeCell="A83" sqref="A83"/>
    </sheetView>
  </sheetViews>
  <sheetFormatPr baseColWidth="10" defaultColWidth="21.5703125" defaultRowHeight="12.75" x14ac:dyDescent="0.2"/>
  <cols>
    <col min="1" max="1" width="112.85546875" style="46" bestFit="1" customWidth="1"/>
    <col min="2" max="3" width="21.5703125" style="46" customWidth="1"/>
    <col min="4" max="4" width="44.5703125" style="46" customWidth="1"/>
    <col min="5" max="5" width="23" style="75" bestFit="1" customWidth="1"/>
    <col min="6" max="7" width="21.5703125" style="75" customWidth="1"/>
    <col min="8" max="8" width="21.5703125" style="75"/>
    <col min="9" max="16384" width="21.5703125" style="46"/>
  </cols>
  <sheetData>
    <row r="1" spans="1:10" x14ac:dyDescent="0.2">
      <c r="A1" s="210" t="s">
        <v>24</v>
      </c>
      <c r="B1" s="211"/>
      <c r="C1" s="211"/>
      <c r="D1" s="211"/>
      <c r="E1" s="212"/>
      <c r="F1" s="212"/>
      <c r="G1" s="212"/>
      <c r="H1" s="212"/>
    </row>
    <row r="2" spans="1:10" x14ac:dyDescent="0.2">
      <c r="A2" s="213"/>
      <c r="B2" s="214"/>
      <c r="C2" s="214"/>
      <c r="D2" s="214"/>
      <c r="E2" s="215"/>
      <c r="F2" s="215"/>
      <c r="G2" s="215"/>
      <c r="H2" s="215"/>
    </row>
    <row r="3" spans="1:10" x14ac:dyDescent="0.2">
      <c r="A3" s="213"/>
      <c r="B3" s="214"/>
      <c r="C3" s="214"/>
      <c r="D3" s="214"/>
      <c r="E3" s="215"/>
      <c r="F3" s="215"/>
      <c r="G3" s="215"/>
      <c r="H3" s="215"/>
    </row>
    <row r="4" spans="1:10" x14ac:dyDescent="0.2">
      <c r="A4" s="213"/>
      <c r="B4" s="214"/>
      <c r="C4" s="214"/>
      <c r="D4" s="214"/>
      <c r="E4" s="215"/>
      <c r="F4" s="215"/>
      <c r="G4" s="215"/>
      <c r="H4" s="215"/>
    </row>
    <row r="5" spans="1:10" x14ac:dyDescent="0.2">
      <c r="A5" s="213"/>
      <c r="B5" s="214"/>
      <c r="C5" s="214"/>
      <c r="D5" s="214"/>
      <c r="E5" s="215"/>
      <c r="F5" s="215"/>
      <c r="G5" s="215"/>
      <c r="H5" s="215"/>
    </row>
    <row r="6" spans="1:10" ht="20.25" customHeight="1" x14ac:dyDescent="0.2">
      <c r="A6" s="216" t="s">
        <v>18</v>
      </c>
      <c r="B6" s="217" t="s">
        <v>139</v>
      </c>
      <c r="C6" s="217" t="s">
        <v>140</v>
      </c>
      <c r="D6" s="217" t="s">
        <v>148</v>
      </c>
      <c r="E6" s="220" t="s">
        <v>0</v>
      </c>
      <c r="F6" s="221" t="s">
        <v>23</v>
      </c>
      <c r="G6" s="222"/>
      <c r="H6" s="220" t="s">
        <v>1</v>
      </c>
    </row>
    <row r="7" spans="1:10" ht="20.25" customHeight="1" x14ac:dyDescent="0.2">
      <c r="A7" s="216"/>
      <c r="B7" s="218"/>
      <c r="C7" s="218"/>
      <c r="D7" s="218"/>
      <c r="E7" s="220"/>
      <c r="F7" s="223"/>
      <c r="G7" s="224"/>
      <c r="H7" s="220"/>
    </row>
    <row r="8" spans="1:10" ht="32.25" customHeight="1" x14ac:dyDescent="0.2">
      <c r="A8" s="216"/>
      <c r="B8" s="218"/>
      <c r="C8" s="218"/>
      <c r="D8" s="218"/>
      <c r="E8" s="220"/>
      <c r="F8" s="116" t="s">
        <v>2</v>
      </c>
      <c r="G8" s="116" t="s">
        <v>13</v>
      </c>
      <c r="H8" s="220"/>
    </row>
    <row r="9" spans="1:10" ht="36.75" customHeight="1" x14ac:dyDescent="0.2">
      <c r="A9" s="216"/>
      <c r="B9" s="219"/>
      <c r="C9" s="219"/>
      <c r="D9" s="219"/>
      <c r="E9" s="117" t="s">
        <v>3</v>
      </c>
      <c r="F9" s="117" t="s">
        <v>3</v>
      </c>
      <c r="G9" s="117" t="s">
        <v>3</v>
      </c>
      <c r="H9" s="117" t="s">
        <v>3</v>
      </c>
      <c r="I9" s="47"/>
      <c r="J9" s="47"/>
    </row>
    <row r="10" spans="1:10" x14ac:dyDescent="0.2">
      <c r="A10" s="100" t="s">
        <v>4</v>
      </c>
      <c r="B10" s="118"/>
      <c r="C10" s="118"/>
      <c r="D10" s="118"/>
      <c r="E10" s="119"/>
      <c r="F10" s="119"/>
      <c r="G10" s="119"/>
      <c r="H10" s="120"/>
      <c r="I10" s="47"/>
      <c r="J10" s="47"/>
    </row>
    <row r="11" spans="1:10" x14ac:dyDescent="0.2">
      <c r="A11" s="101" t="s">
        <v>28</v>
      </c>
      <c r="B11" s="121"/>
      <c r="C11" s="121"/>
      <c r="D11" s="121"/>
      <c r="E11" s="41">
        <f>SUM(E12:E21)</f>
        <v>0</v>
      </c>
      <c r="F11" s="41">
        <f>SUM(F12:F21)</f>
        <v>0</v>
      </c>
      <c r="G11" s="41">
        <f>SUM(G12:G21)</f>
        <v>0</v>
      </c>
      <c r="H11" s="21">
        <f>SUM(H12:H21)</f>
        <v>0</v>
      </c>
      <c r="I11" s="47"/>
      <c r="J11" s="47"/>
    </row>
    <row r="12" spans="1:10" ht="15" x14ac:dyDescent="0.2">
      <c r="A12" s="102" t="s">
        <v>5</v>
      </c>
      <c r="B12" s="49"/>
      <c r="C12" s="49"/>
      <c r="D12" s="64"/>
      <c r="E12" s="157"/>
      <c r="F12" s="20"/>
      <c r="G12" s="20"/>
      <c r="H12" s="22">
        <f>SUM(E12:G12)</f>
        <v>0</v>
      </c>
      <c r="I12" s="47"/>
      <c r="J12" s="47"/>
    </row>
    <row r="13" spans="1:10" ht="15" x14ac:dyDescent="0.2">
      <c r="A13" s="102" t="s">
        <v>6</v>
      </c>
      <c r="B13" s="49"/>
      <c r="C13" s="49"/>
      <c r="D13" s="64"/>
      <c r="E13" s="20"/>
      <c r="F13" s="20"/>
      <c r="G13" s="20"/>
      <c r="H13" s="22">
        <f t="shared" ref="H13:H20" si="0">SUM(E13:G13)</f>
        <v>0</v>
      </c>
      <c r="I13" s="47"/>
      <c r="J13" s="47"/>
    </row>
    <row r="14" spans="1:10" ht="15" x14ac:dyDescent="0.2">
      <c r="A14" s="102" t="s">
        <v>7</v>
      </c>
      <c r="B14" s="49"/>
      <c r="C14" s="49"/>
      <c r="D14" s="64"/>
      <c r="E14" s="20"/>
      <c r="F14" s="20"/>
      <c r="G14" s="20"/>
      <c r="H14" s="22">
        <f t="shared" si="0"/>
        <v>0</v>
      </c>
      <c r="I14" s="47"/>
      <c r="J14" s="47"/>
    </row>
    <row r="15" spans="1:10" ht="15" x14ac:dyDescent="0.2">
      <c r="A15" s="102" t="s">
        <v>33</v>
      </c>
      <c r="B15" s="49"/>
      <c r="C15" s="49"/>
      <c r="D15" s="64"/>
      <c r="E15" s="20"/>
      <c r="F15" s="20"/>
      <c r="G15" s="20"/>
      <c r="H15" s="22">
        <f t="shared" si="0"/>
        <v>0</v>
      </c>
      <c r="I15" s="47"/>
      <c r="J15" s="47"/>
    </row>
    <row r="16" spans="1:10" ht="15" x14ac:dyDescent="0.2">
      <c r="A16" s="102" t="s">
        <v>8</v>
      </c>
      <c r="B16" s="49"/>
      <c r="C16" s="49"/>
      <c r="D16" s="64"/>
      <c r="E16" s="20"/>
      <c r="F16" s="20"/>
      <c r="G16" s="20"/>
      <c r="H16" s="22">
        <f t="shared" si="0"/>
        <v>0</v>
      </c>
      <c r="I16" s="47"/>
      <c r="J16" s="47"/>
    </row>
    <row r="17" spans="1:10" ht="15" x14ac:dyDescent="0.2">
      <c r="A17" s="102" t="s">
        <v>34</v>
      </c>
      <c r="B17" s="49"/>
      <c r="C17" s="49"/>
      <c r="D17" s="64"/>
      <c r="E17" s="20"/>
      <c r="F17" s="20"/>
      <c r="G17" s="20"/>
      <c r="H17" s="22">
        <f t="shared" si="0"/>
        <v>0</v>
      </c>
      <c r="I17" s="47"/>
      <c r="J17" s="47"/>
    </row>
    <row r="18" spans="1:10" ht="15" x14ac:dyDescent="0.2">
      <c r="A18" s="102" t="s">
        <v>35</v>
      </c>
      <c r="B18" s="49"/>
      <c r="C18" s="49"/>
      <c r="D18" s="64"/>
      <c r="E18" s="20"/>
      <c r="F18" s="20"/>
      <c r="G18" s="20"/>
      <c r="H18" s="22">
        <f t="shared" si="0"/>
        <v>0</v>
      </c>
      <c r="I18" s="47"/>
      <c r="J18" s="47"/>
    </row>
    <row r="19" spans="1:10" ht="15" x14ac:dyDescent="0.2">
      <c r="A19" s="102" t="s">
        <v>36</v>
      </c>
      <c r="B19" s="49"/>
      <c r="C19" s="49"/>
      <c r="D19" s="64"/>
      <c r="E19" s="20"/>
      <c r="F19" s="20"/>
      <c r="G19" s="20"/>
      <c r="H19" s="22">
        <f t="shared" si="0"/>
        <v>0</v>
      </c>
      <c r="I19" s="47"/>
      <c r="J19" s="47"/>
    </row>
    <row r="20" spans="1:10" ht="15" x14ac:dyDescent="0.2">
      <c r="A20" s="102" t="s">
        <v>37</v>
      </c>
      <c r="B20" s="49"/>
      <c r="C20" s="49"/>
      <c r="D20" s="64"/>
      <c r="E20" s="20"/>
      <c r="F20" s="20"/>
      <c r="G20" s="20"/>
      <c r="H20" s="22">
        <f t="shared" si="0"/>
        <v>0</v>
      </c>
      <c r="I20" s="47"/>
      <c r="J20" s="47"/>
    </row>
    <row r="21" spans="1:10" ht="15" x14ac:dyDescent="0.2">
      <c r="A21" s="103" t="s">
        <v>114</v>
      </c>
      <c r="B21" s="50"/>
      <c r="C21" s="50"/>
      <c r="D21" s="50"/>
      <c r="E21" s="40">
        <v>0</v>
      </c>
      <c r="F21" s="51"/>
      <c r="G21" s="51"/>
      <c r="H21" s="23">
        <f>SUM(E21:G21)</f>
        <v>0</v>
      </c>
      <c r="I21" s="47"/>
      <c r="J21" s="47"/>
    </row>
    <row r="22" spans="1:10" ht="15" x14ac:dyDescent="0.2">
      <c r="A22" s="101" t="s">
        <v>25</v>
      </c>
      <c r="B22" s="48"/>
      <c r="C22" s="48"/>
      <c r="D22" s="48"/>
      <c r="E22" s="27">
        <f>SUM(E23)</f>
        <v>0</v>
      </c>
      <c r="F22" s="27">
        <f>SUM(F23)</f>
        <v>0</v>
      </c>
      <c r="G22" s="27">
        <f>SUM(G23)</f>
        <v>0</v>
      </c>
      <c r="H22" s="24">
        <f>SUM(H23)</f>
        <v>0</v>
      </c>
      <c r="I22" s="47"/>
      <c r="J22" s="47"/>
    </row>
    <row r="23" spans="1:10" ht="52.5" customHeight="1" x14ac:dyDescent="0.2">
      <c r="A23" s="103" t="s">
        <v>115</v>
      </c>
      <c r="B23" s="50"/>
      <c r="C23" s="50"/>
      <c r="D23" s="50"/>
      <c r="E23" s="40">
        <v>0</v>
      </c>
      <c r="F23" s="51"/>
      <c r="G23" s="51"/>
      <c r="H23" s="23">
        <f>SUM(E23:G23)</f>
        <v>0</v>
      </c>
      <c r="I23" s="47"/>
      <c r="J23" s="47"/>
    </row>
    <row r="24" spans="1:10" ht="15" x14ac:dyDescent="0.2">
      <c r="A24" s="101" t="s">
        <v>14</v>
      </c>
      <c r="B24" s="48"/>
      <c r="C24" s="48"/>
      <c r="D24" s="48"/>
      <c r="E24" s="27">
        <f>SUM(E25)</f>
        <v>0</v>
      </c>
      <c r="F24" s="27">
        <f>SUM(F25)</f>
        <v>0</v>
      </c>
      <c r="G24" s="27">
        <f t="shared" ref="G24" si="1">SUM(G25)</f>
        <v>0</v>
      </c>
      <c r="H24" s="24">
        <f>SUM(E24:G24)</f>
        <v>0</v>
      </c>
      <c r="I24" s="47"/>
      <c r="J24" s="47"/>
    </row>
    <row r="25" spans="1:10" ht="51" x14ac:dyDescent="0.2">
      <c r="A25" s="104" t="s">
        <v>29</v>
      </c>
      <c r="B25" s="52"/>
      <c r="C25" s="52"/>
      <c r="D25" s="64" t="s">
        <v>149</v>
      </c>
      <c r="E25" s="53"/>
      <c r="F25" s="54"/>
      <c r="G25" s="54"/>
      <c r="H25" s="25">
        <f>SUM(E25:G25)</f>
        <v>0</v>
      </c>
      <c r="I25" s="47"/>
      <c r="J25" s="47"/>
    </row>
    <row r="26" spans="1:10" ht="63.75" x14ac:dyDescent="0.2">
      <c r="A26" s="105" t="s">
        <v>30</v>
      </c>
      <c r="B26" s="55"/>
      <c r="C26" s="55"/>
      <c r="D26" s="158" t="s">
        <v>147</v>
      </c>
      <c r="E26" s="56"/>
      <c r="F26" s="56"/>
      <c r="G26" s="56"/>
      <c r="H26" s="26">
        <f>SUM(E26:G26)</f>
        <v>0</v>
      </c>
      <c r="I26" s="47"/>
      <c r="J26" s="47"/>
    </row>
    <row r="27" spans="1:10" ht="15" x14ac:dyDescent="0.2">
      <c r="A27" s="101" t="s">
        <v>15</v>
      </c>
      <c r="B27" s="48"/>
      <c r="C27" s="48"/>
      <c r="D27" s="48"/>
      <c r="E27" s="27">
        <f>SUM(E28)</f>
        <v>0</v>
      </c>
      <c r="F27" s="27">
        <f t="shared" ref="F27:G27" si="2">SUM(F28)</f>
        <v>0</v>
      </c>
      <c r="G27" s="27">
        <f t="shared" si="2"/>
        <v>0</v>
      </c>
      <c r="H27" s="27">
        <f>SUM(E27:G27)</f>
        <v>0</v>
      </c>
      <c r="I27" s="47"/>
      <c r="J27" s="47"/>
    </row>
    <row r="28" spans="1:10" ht="51.75" thickBot="1" x14ac:dyDescent="0.25">
      <c r="A28" s="106" t="s">
        <v>31</v>
      </c>
      <c r="B28" s="57"/>
      <c r="C28" s="57"/>
      <c r="D28" s="159" t="s">
        <v>150</v>
      </c>
      <c r="E28" s="58"/>
      <c r="F28" s="59"/>
      <c r="G28" s="59"/>
      <c r="H28" s="28">
        <f>+E28+F28+G28</f>
        <v>0</v>
      </c>
      <c r="I28" s="47"/>
      <c r="J28" s="47"/>
    </row>
    <row r="29" spans="1:10" ht="16.5" thickBot="1" x14ac:dyDescent="0.25">
      <c r="A29" s="107" t="s">
        <v>16</v>
      </c>
      <c r="B29" s="60"/>
      <c r="C29" s="60"/>
      <c r="D29" s="60"/>
      <c r="E29" s="29">
        <f>+E11+E22+E24+E27</f>
        <v>0</v>
      </c>
      <c r="F29" s="29">
        <f>+F11+F22+F24+F27</f>
        <v>0</v>
      </c>
      <c r="G29" s="29">
        <f>+G11+G22+G24+G27</f>
        <v>0</v>
      </c>
      <c r="H29" s="29">
        <f>SUM(E29:G29)</f>
        <v>0</v>
      </c>
      <c r="I29" s="61"/>
      <c r="J29" s="61"/>
    </row>
    <row r="30" spans="1:10" ht="27.75" customHeight="1" x14ac:dyDescent="0.2">
      <c r="A30" s="108" t="s">
        <v>17</v>
      </c>
      <c r="B30" s="62"/>
      <c r="C30" s="62"/>
      <c r="D30" s="62"/>
      <c r="E30" s="30">
        <f>SUM(E31:E37)+SUM(E41:E44)</f>
        <v>0</v>
      </c>
      <c r="F30" s="30">
        <f>SUM(F31:F37)+SUM(F41:F44)</f>
        <v>0</v>
      </c>
      <c r="G30" s="30">
        <f>SUM(G31:G37)+SUM(G41:G44)</f>
        <v>0</v>
      </c>
      <c r="H30" s="30">
        <f>SUM(H31:H37)+SUM(H41:H44)</f>
        <v>0</v>
      </c>
    </row>
    <row r="31" spans="1:10" ht="15" x14ac:dyDescent="0.2">
      <c r="A31" s="102" t="s">
        <v>19</v>
      </c>
      <c r="B31" s="49"/>
      <c r="C31" s="49"/>
      <c r="D31" s="49"/>
      <c r="E31" s="63"/>
      <c r="F31" s="20"/>
      <c r="G31" s="20"/>
      <c r="H31" s="22">
        <f>SUM(E31:G31)</f>
        <v>0</v>
      </c>
    </row>
    <row r="32" spans="1:10" ht="15" x14ac:dyDescent="0.2">
      <c r="A32" s="109" t="s">
        <v>116</v>
      </c>
      <c r="B32" s="64"/>
      <c r="C32" s="64"/>
      <c r="D32" s="64"/>
      <c r="E32" s="63"/>
      <c r="F32" s="20"/>
      <c r="G32" s="20"/>
      <c r="H32" s="22">
        <f t="shared" ref="H32:H38" si="3">SUM(E32:G32)</f>
        <v>0</v>
      </c>
    </row>
    <row r="33" spans="1:8" ht="17.25" customHeight="1" x14ac:dyDescent="0.2">
      <c r="A33" s="102" t="s">
        <v>20</v>
      </c>
      <c r="B33" s="49"/>
      <c r="C33" s="49"/>
      <c r="D33" s="64" t="s">
        <v>151</v>
      </c>
      <c r="E33" s="63"/>
      <c r="F33" s="20"/>
      <c r="G33" s="20"/>
      <c r="H33" s="22">
        <f t="shared" si="3"/>
        <v>0</v>
      </c>
    </row>
    <row r="34" spans="1:8" ht="15" x14ac:dyDescent="0.2">
      <c r="A34" s="102" t="s">
        <v>21</v>
      </c>
      <c r="B34" s="49"/>
      <c r="C34" s="49"/>
      <c r="D34" s="49"/>
      <c r="E34" s="63"/>
      <c r="F34" s="20"/>
      <c r="G34" s="20"/>
      <c r="H34" s="22">
        <f t="shared" si="3"/>
        <v>0</v>
      </c>
    </row>
    <row r="35" spans="1:8" ht="15" x14ac:dyDescent="0.2">
      <c r="A35" s="102" t="s">
        <v>22</v>
      </c>
      <c r="B35" s="49"/>
      <c r="C35" s="49"/>
      <c r="D35" s="49"/>
      <c r="E35" s="63"/>
      <c r="F35" s="63"/>
      <c r="G35" s="63"/>
      <c r="H35" s="22">
        <f t="shared" si="3"/>
        <v>0</v>
      </c>
    </row>
    <row r="36" spans="1:8" ht="51" x14ac:dyDescent="0.2">
      <c r="A36" s="102" t="s">
        <v>26</v>
      </c>
      <c r="B36" s="49"/>
      <c r="C36" s="49"/>
      <c r="D36" s="64" t="s">
        <v>152</v>
      </c>
      <c r="E36" s="63"/>
      <c r="F36" s="63"/>
      <c r="G36" s="63"/>
      <c r="H36" s="22">
        <f t="shared" si="3"/>
        <v>0</v>
      </c>
    </row>
    <row r="37" spans="1:8" ht="15.75" x14ac:dyDescent="0.2">
      <c r="A37" s="110" t="s">
        <v>135</v>
      </c>
      <c r="B37" s="65"/>
      <c r="C37" s="65"/>
      <c r="D37" s="65"/>
      <c r="E37" s="39">
        <f>SUM(E38:E40)</f>
        <v>0</v>
      </c>
      <c r="F37" s="39">
        <f t="shared" ref="F37:G37" si="4">SUM(F38:F40)</f>
        <v>0</v>
      </c>
      <c r="G37" s="39">
        <f t="shared" si="4"/>
        <v>0</v>
      </c>
      <c r="H37" s="31">
        <f t="shared" si="3"/>
        <v>0</v>
      </c>
    </row>
    <row r="38" spans="1:8" ht="63.75" x14ac:dyDescent="0.2">
      <c r="A38" s="102" t="s">
        <v>117</v>
      </c>
      <c r="B38" s="49"/>
      <c r="C38" s="49"/>
      <c r="D38" s="64" t="s">
        <v>153</v>
      </c>
      <c r="E38" s="63"/>
      <c r="F38" s="66"/>
      <c r="G38" s="66"/>
      <c r="H38" s="22">
        <f t="shared" si="3"/>
        <v>0</v>
      </c>
    </row>
    <row r="39" spans="1:8" ht="18.75" customHeight="1" x14ac:dyDescent="0.2">
      <c r="A39" s="103" t="s">
        <v>138</v>
      </c>
      <c r="B39" s="50"/>
      <c r="C39" s="50"/>
      <c r="D39" s="50" t="s">
        <v>154</v>
      </c>
      <c r="E39" s="51"/>
      <c r="F39" s="51"/>
      <c r="G39" s="51"/>
      <c r="H39" s="23">
        <f>SUM(E39:G39)</f>
        <v>0</v>
      </c>
    </row>
    <row r="40" spans="1:8" ht="18.75" customHeight="1" x14ac:dyDescent="0.2">
      <c r="A40" s="103" t="s">
        <v>118</v>
      </c>
      <c r="B40" s="50"/>
      <c r="C40" s="50"/>
      <c r="D40" s="50" t="s">
        <v>155</v>
      </c>
      <c r="E40" s="51"/>
      <c r="F40" s="51"/>
      <c r="G40" s="51"/>
      <c r="H40" s="23">
        <f>SUM(E40:G40)</f>
        <v>0</v>
      </c>
    </row>
    <row r="41" spans="1:8" ht="15" x14ac:dyDescent="0.2">
      <c r="A41" s="102" t="s">
        <v>119</v>
      </c>
      <c r="B41" s="49"/>
      <c r="C41" s="49"/>
      <c r="D41" s="49"/>
      <c r="E41" s="63"/>
      <c r="F41" s="20"/>
      <c r="G41" s="20"/>
      <c r="H41" s="22">
        <f>SUM(E41:G41)</f>
        <v>0</v>
      </c>
    </row>
    <row r="42" spans="1:8" ht="15" x14ac:dyDescent="0.2">
      <c r="A42" s="102" t="s">
        <v>120</v>
      </c>
      <c r="B42" s="49"/>
      <c r="C42" s="49"/>
      <c r="D42" s="49"/>
      <c r="E42" s="63"/>
      <c r="F42" s="20"/>
      <c r="G42" s="20"/>
      <c r="H42" s="22">
        <f t="shared" ref="H42:H44" si="5">SUM(E42:G42)</f>
        <v>0</v>
      </c>
    </row>
    <row r="43" spans="1:8" ht="15" x14ac:dyDescent="0.2">
      <c r="A43" s="102" t="s">
        <v>121</v>
      </c>
      <c r="B43" s="49"/>
      <c r="C43" s="49"/>
      <c r="D43" s="49"/>
      <c r="E43" s="63"/>
      <c r="F43" s="20"/>
      <c r="G43" s="20"/>
      <c r="H43" s="22">
        <f t="shared" si="5"/>
        <v>0</v>
      </c>
    </row>
    <row r="44" spans="1:8" ht="15.75" thickBot="1" x14ac:dyDescent="0.25">
      <c r="A44" s="102" t="s">
        <v>122</v>
      </c>
      <c r="B44" s="49"/>
      <c r="C44" s="49"/>
      <c r="D44" s="49"/>
      <c r="E44" s="63"/>
      <c r="F44" s="20"/>
      <c r="G44" s="20"/>
      <c r="H44" s="22">
        <f t="shared" si="5"/>
        <v>0</v>
      </c>
    </row>
    <row r="45" spans="1:8" ht="15.75" x14ac:dyDescent="0.2">
      <c r="A45" s="111" t="s">
        <v>9</v>
      </c>
      <c r="B45" s="67"/>
      <c r="C45" s="67"/>
      <c r="D45" s="67"/>
      <c r="E45" s="32">
        <f>+E30</f>
        <v>0</v>
      </c>
      <c r="F45" s="32">
        <f>+F30</f>
        <v>0</v>
      </c>
      <c r="G45" s="32">
        <f>+G30</f>
        <v>0</v>
      </c>
      <c r="H45" s="32">
        <f>+H30</f>
        <v>0</v>
      </c>
    </row>
    <row r="46" spans="1:8" s="69" customFormat="1" ht="18" x14ac:dyDescent="0.2">
      <c r="A46" s="112" t="s">
        <v>10</v>
      </c>
      <c r="B46" s="68"/>
      <c r="C46" s="68"/>
      <c r="D46" s="68"/>
      <c r="E46" s="33">
        <f>+E29+E45</f>
        <v>0</v>
      </c>
      <c r="F46" s="33">
        <f>+F29+F45</f>
        <v>0</v>
      </c>
      <c r="G46" s="33">
        <f>+G29+G45</f>
        <v>0</v>
      </c>
      <c r="H46" s="33">
        <f>+H29+H45</f>
        <v>0</v>
      </c>
    </row>
    <row r="47" spans="1:8" s="69" customFormat="1" ht="18" x14ac:dyDescent="0.2">
      <c r="A47" s="112" t="s">
        <v>38</v>
      </c>
      <c r="B47" s="68"/>
      <c r="C47" s="68"/>
      <c r="D47" s="68"/>
      <c r="E47" s="33">
        <f>+E46+E26</f>
        <v>0</v>
      </c>
      <c r="F47" s="33">
        <f>+F46+F26</f>
        <v>0</v>
      </c>
      <c r="G47" s="33">
        <f>+G46+G26</f>
        <v>0</v>
      </c>
      <c r="H47" s="33">
        <f>+H46+H26</f>
        <v>0</v>
      </c>
    </row>
    <row r="48" spans="1:8" ht="15" x14ac:dyDescent="0.2">
      <c r="A48" s="113" t="s">
        <v>11</v>
      </c>
      <c r="B48" s="70"/>
      <c r="C48" s="70"/>
      <c r="D48" s="70"/>
      <c r="E48" s="34">
        <f>SUM(E49:E50)</f>
        <v>0</v>
      </c>
      <c r="F48" s="34">
        <f t="shared" ref="F48:H48" si="6">SUM(F49:F50)</f>
        <v>0</v>
      </c>
      <c r="G48" s="34">
        <f t="shared" si="6"/>
        <v>0</v>
      </c>
      <c r="H48" s="34">
        <f t="shared" si="6"/>
        <v>0</v>
      </c>
    </row>
    <row r="49" spans="1:8" ht="15.75" x14ac:dyDescent="0.2">
      <c r="A49" s="102" t="s">
        <v>32</v>
      </c>
      <c r="B49" s="49"/>
      <c r="C49" s="49"/>
      <c r="D49" s="64"/>
      <c r="E49" s="20"/>
      <c r="F49" s="71"/>
      <c r="G49" s="20"/>
      <c r="H49" s="22">
        <f>+E49+F49+G49</f>
        <v>0</v>
      </c>
    </row>
    <row r="50" spans="1:8" ht="21" customHeight="1" thickBot="1" x14ac:dyDescent="0.25">
      <c r="A50" s="102" t="s">
        <v>27</v>
      </c>
      <c r="B50" s="49"/>
      <c r="C50" s="49"/>
      <c r="D50" s="49"/>
      <c r="E50" s="37">
        <f>E46*0.1</f>
        <v>0</v>
      </c>
      <c r="F50" s="38">
        <v>0</v>
      </c>
      <c r="G50" s="38">
        <v>0</v>
      </c>
      <c r="H50" s="22">
        <f>+E50</f>
        <v>0</v>
      </c>
    </row>
    <row r="51" spans="1:8" ht="16.5" thickBot="1" x14ac:dyDescent="0.25">
      <c r="A51" s="107" t="s">
        <v>12</v>
      </c>
      <c r="B51" s="60"/>
      <c r="C51" s="60"/>
      <c r="D51" s="60"/>
      <c r="E51" s="29">
        <f>SUM(E48)</f>
        <v>0</v>
      </c>
      <c r="F51" s="29">
        <f t="shared" ref="F51:H51" si="7">SUM(F48)</f>
        <v>0</v>
      </c>
      <c r="G51" s="29">
        <f t="shared" si="7"/>
        <v>0</v>
      </c>
      <c r="H51" s="29">
        <f t="shared" si="7"/>
        <v>0</v>
      </c>
    </row>
    <row r="52" spans="1:8" ht="16.5" thickBot="1" x14ac:dyDescent="0.25">
      <c r="A52" s="114"/>
      <c r="B52" s="72"/>
      <c r="C52" s="72"/>
      <c r="D52" s="72"/>
      <c r="E52" s="73"/>
      <c r="F52" s="73"/>
      <c r="G52" s="73"/>
      <c r="H52" s="35"/>
    </row>
    <row r="53" spans="1:8" ht="18.75" thickBot="1" x14ac:dyDescent="0.25">
      <c r="A53" s="115" t="s">
        <v>40</v>
      </c>
      <c r="B53" s="74"/>
      <c r="C53" s="74"/>
      <c r="D53" s="74"/>
      <c r="E53" s="36">
        <f>+E29+E45+E51</f>
        <v>0</v>
      </c>
      <c r="F53" s="36">
        <f>+F29+F45+F51</f>
        <v>0</v>
      </c>
      <c r="G53" s="36">
        <f>+G29+G45+G51</f>
        <v>0</v>
      </c>
      <c r="H53" s="36">
        <f>+E53+F53+G53</f>
        <v>0</v>
      </c>
    </row>
    <row r="54" spans="1:8" ht="23.25" customHeight="1" thickBot="1" x14ac:dyDescent="0.25">
      <c r="A54" s="115" t="s">
        <v>39</v>
      </c>
      <c r="B54" s="74"/>
      <c r="C54" s="74"/>
      <c r="D54" s="74"/>
      <c r="E54" s="36">
        <f>+E47+E48</f>
        <v>0</v>
      </c>
      <c r="F54" s="36">
        <f t="shared" ref="F54:G54" si="8">+F47+F48</f>
        <v>0</v>
      </c>
      <c r="G54" s="36">
        <f t="shared" si="8"/>
        <v>0</v>
      </c>
      <c r="H54" s="36">
        <f>+E54+F54+G54</f>
        <v>0</v>
      </c>
    </row>
    <row r="55" spans="1:8" x14ac:dyDescent="0.2">
      <c r="G55" s="76"/>
      <c r="H55" s="76"/>
    </row>
    <row r="56" spans="1:8" x14ac:dyDescent="0.2">
      <c r="G56" s="76"/>
      <c r="H56" s="76"/>
    </row>
    <row r="57" spans="1:8" ht="27" customHeight="1" x14ac:dyDescent="0.2">
      <c r="A57" s="209" t="s">
        <v>136</v>
      </c>
      <c r="B57" s="209"/>
      <c r="C57" s="209"/>
      <c r="D57" s="124"/>
      <c r="E57" s="124"/>
      <c r="H57" s="76"/>
    </row>
    <row r="58" spans="1:8" ht="30" x14ac:dyDescent="0.2">
      <c r="A58" s="42" t="s">
        <v>123</v>
      </c>
      <c r="B58" s="43" t="s">
        <v>124</v>
      </c>
      <c r="C58" s="43" t="s">
        <v>125</v>
      </c>
      <c r="D58" s="122"/>
      <c r="E58" s="123"/>
      <c r="F58" s="76"/>
      <c r="G58" s="46"/>
      <c r="H58" s="46"/>
    </row>
    <row r="59" spans="1:8" ht="15.75" x14ac:dyDescent="0.25">
      <c r="A59" s="44" t="s">
        <v>87</v>
      </c>
      <c r="B59" s="45">
        <f>+E11</f>
        <v>0</v>
      </c>
      <c r="C59" s="45">
        <f>+F11+G11</f>
        <v>0</v>
      </c>
      <c r="D59" s="75"/>
      <c r="E59" s="76"/>
      <c r="F59" s="76"/>
      <c r="G59" s="46"/>
      <c r="H59" s="46"/>
    </row>
    <row r="60" spans="1:8" ht="15.75" x14ac:dyDescent="0.25">
      <c r="A60" s="44" t="s">
        <v>126</v>
      </c>
      <c r="B60" s="45">
        <f>+E22</f>
        <v>0</v>
      </c>
      <c r="C60" s="45">
        <f>F22+G22</f>
        <v>0</v>
      </c>
      <c r="D60" s="75"/>
      <c r="F60" s="76"/>
      <c r="G60" s="46"/>
      <c r="H60" s="46"/>
    </row>
    <row r="61" spans="1:8" ht="15.75" x14ac:dyDescent="0.25">
      <c r="A61" s="44" t="s">
        <v>127</v>
      </c>
      <c r="B61" s="45">
        <f t="shared" ref="B61:B66" si="9">+E31</f>
        <v>0</v>
      </c>
      <c r="C61" s="45">
        <f t="shared" ref="C61:C66" si="10">+F31+G31</f>
        <v>0</v>
      </c>
      <c r="D61" s="75"/>
      <c r="F61" s="76"/>
      <c r="G61" s="46"/>
      <c r="H61" s="46"/>
    </row>
    <row r="62" spans="1:8" ht="15.75" x14ac:dyDescent="0.25">
      <c r="A62" s="44" t="s">
        <v>128</v>
      </c>
      <c r="B62" s="45">
        <f t="shared" si="9"/>
        <v>0</v>
      </c>
      <c r="C62" s="45">
        <f t="shared" si="10"/>
        <v>0</v>
      </c>
      <c r="D62" s="75"/>
      <c r="F62" s="76"/>
      <c r="G62" s="46"/>
      <c r="H62" s="46"/>
    </row>
    <row r="63" spans="1:8" ht="15.75" x14ac:dyDescent="0.25">
      <c r="A63" s="44" t="s">
        <v>50</v>
      </c>
      <c r="B63" s="45">
        <f t="shared" si="9"/>
        <v>0</v>
      </c>
      <c r="C63" s="45">
        <f t="shared" si="10"/>
        <v>0</v>
      </c>
      <c r="D63" s="77"/>
      <c r="F63" s="76"/>
      <c r="G63" s="46"/>
      <c r="H63" s="46"/>
    </row>
    <row r="64" spans="1:8" ht="15.75" x14ac:dyDescent="0.25">
      <c r="A64" s="44" t="s">
        <v>129</v>
      </c>
      <c r="B64" s="45">
        <f t="shared" si="9"/>
        <v>0</v>
      </c>
      <c r="C64" s="45">
        <f t="shared" si="10"/>
        <v>0</v>
      </c>
      <c r="D64" s="77"/>
      <c r="F64" s="76"/>
      <c r="G64" s="46"/>
      <c r="H64" s="46"/>
    </row>
    <row r="65" spans="1:8" ht="15.75" x14ac:dyDescent="0.25">
      <c r="A65" s="44" t="s">
        <v>51</v>
      </c>
      <c r="B65" s="45">
        <f t="shared" si="9"/>
        <v>0</v>
      </c>
      <c r="C65" s="45">
        <f t="shared" si="10"/>
        <v>0</v>
      </c>
      <c r="D65" s="77"/>
      <c r="F65" s="76"/>
      <c r="G65" s="46"/>
      <c r="H65" s="46"/>
    </row>
    <row r="66" spans="1:8" ht="15.75" x14ac:dyDescent="0.25">
      <c r="A66" s="44" t="s">
        <v>130</v>
      </c>
      <c r="B66" s="45">
        <f t="shared" si="9"/>
        <v>0</v>
      </c>
      <c r="C66" s="45">
        <f t="shared" si="10"/>
        <v>0</v>
      </c>
      <c r="D66" s="77"/>
      <c r="F66" s="76"/>
      <c r="G66" s="46"/>
      <c r="H66" s="46"/>
    </row>
    <row r="67" spans="1:8" ht="15.75" x14ac:dyDescent="0.25">
      <c r="A67" s="44" t="s">
        <v>131</v>
      </c>
      <c r="B67" s="45">
        <f>+E42</f>
        <v>0</v>
      </c>
      <c r="C67" s="45">
        <f>+F42+G42</f>
        <v>0</v>
      </c>
      <c r="D67" s="77"/>
      <c r="F67" s="76"/>
      <c r="G67" s="46"/>
      <c r="H67" s="46"/>
    </row>
    <row r="68" spans="1:8" ht="15.75" x14ac:dyDescent="0.25">
      <c r="A68" s="44" t="s">
        <v>105</v>
      </c>
      <c r="B68" s="45">
        <f>+E37+E41</f>
        <v>0</v>
      </c>
      <c r="C68" s="45">
        <f>+F37+G37+F41+G41</f>
        <v>0</v>
      </c>
      <c r="D68" s="77"/>
      <c r="F68" s="76"/>
      <c r="G68" s="46"/>
      <c r="H68" s="46"/>
    </row>
    <row r="69" spans="1:8" ht="15.75" x14ac:dyDescent="0.25">
      <c r="A69" s="44" t="s">
        <v>132</v>
      </c>
      <c r="B69" s="45">
        <f>+E49+E44</f>
        <v>0</v>
      </c>
      <c r="C69" s="45">
        <f>+F44+G44+F49+G49</f>
        <v>0</v>
      </c>
      <c r="D69" s="77"/>
      <c r="F69" s="76"/>
      <c r="G69" s="46"/>
      <c r="H69" s="46"/>
    </row>
    <row r="70" spans="1:8" ht="15.75" x14ac:dyDescent="0.25">
      <c r="A70" s="44" t="s">
        <v>133</v>
      </c>
      <c r="B70" s="45">
        <f>+E24</f>
        <v>0</v>
      </c>
      <c r="C70" s="45">
        <f>+F24+G24</f>
        <v>0</v>
      </c>
      <c r="D70" s="75"/>
      <c r="F70" s="76"/>
      <c r="G70" s="46"/>
      <c r="H70" s="46"/>
    </row>
    <row r="71" spans="1:8" ht="15.75" x14ac:dyDescent="0.25">
      <c r="A71" s="44" t="s">
        <v>134</v>
      </c>
      <c r="B71" s="45">
        <f>+E27</f>
        <v>0</v>
      </c>
      <c r="C71" s="45">
        <f>+F27+G27</f>
        <v>0</v>
      </c>
      <c r="D71" s="75"/>
      <c r="F71" s="76"/>
      <c r="G71" s="46"/>
      <c r="H71" s="46"/>
    </row>
    <row r="72" spans="1:8" ht="15.75" x14ac:dyDescent="0.25">
      <c r="A72" s="44" t="s">
        <v>112</v>
      </c>
      <c r="B72" s="45">
        <f>+E43</f>
        <v>0</v>
      </c>
      <c r="C72" s="45">
        <f>+F43+G43</f>
        <v>0</v>
      </c>
      <c r="D72" s="77"/>
      <c r="F72" s="76"/>
      <c r="G72" s="46"/>
      <c r="H72" s="46"/>
    </row>
    <row r="73" spans="1:8" ht="15.75" x14ac:dyDescent="0.25">
      <c r="A73" s="78" t="s">
        <v>137</v>
      </c>
      <c r="B73" s="79">
        <f>SUM(B59:B72)</f>
        <v>0</v>
      </c>
      <c r="C73" s="79">
        <f>SUM(C59:C72)</f>
        <v>0</v>
      </c>
      <c r="D73" s="77"/>
      <c r="F73" s="76"/>
      <c r="G73" s="46"/>
      <c r="H73" s="46"/>
    </row>
    <row r="74" spans="1:8" x14ac:dyDescent="0.2">
      <c r="F74" s="77"/>
      <c r="H74" s="76"/>
    </row>
    <row r="86" spans="1:10" s="75" customFormat="1" x14ac:dyDescent="0.2">
      <c r="A86" s="46"/>
      <c r="B86" s="46"/>
      <c r="C86" s="46"/>
      <c r="D86" s="46"/>
      <c r="E86" s="76"/>
      <c r="I86" s="46"/>
      <c r="J86" s="46"/>
    </row>
  </sheetData>
  <sheetProtection formatColumns="0" formatRows="0" insertColumns="0" insertRows="0" deleteColumns="0" deleteRows="0" selectLockedCells="1"/>
  <mergeCells count="9">
    <mergeCell ref="A57:C57"/>
    <mergeCell ref="A1:H5"/>
    <mergeCell ref="A6:A9"/>
    <mergeCell ref="B6:B9"/>
    <mergeCell ref="E6:E8"/>
    <mergeCell ref="F6:G7"/>
    <mergeCell ref="H6:H8"/>
    <mergeCell ref="C6:C9"/>
    <mergeCell ref="D6:D9"/>
  </mergeCells>
  <pageMargins left="0.7" right="0.7" top="0.75" bottom="0.75" header="0.3" footer="0.3"/>
  <pageSetup paperSize="9" scale="5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55"/>
  <sheetViews>
    <sheetView tabSelected="1" workbookViewId="0">
      <selection activeCell="D18" sqref="D18"/>
    </sheetView>
  </sheetViews>
  <sheetFormatPr baseColWidth="10" defaultRowHeight="12.75" x14ac:dyDescent="0.2"/>
  <cols>
    <col min="1" max="1" width="60" customWidth="1"/>
    <col min="2" max="2" width="12.85546875" bestFit="1" customWidth="1"/>
    <col min="3" max="3" width="12.85546875" style="265" bestFit="1" customWidth="1"/>
    <col min="4" max="8" width="12.85546875" bestFit="1" customWidth="1"/>
  </cols>
  <sheetData>
    <row r="1" spans="1:9" x14ac:dyDescent="0.2">
      <c r="A1" s="266" t="s">
        <v>160</v>
      </c>
      <c r="B1" s="267"/>
      <c r="C1" s="267"/>
      <c r="D1" s="267"/>
      <c r="E1" s="267"/>
      <c r="F1" s="267"/>
      <c r="G1" s="267"/>
      <c r="H1" s="267"/>
      <c r="I1" s="268"/>
    </row>
    <row r="2" spans="1:9" x14ac:dyDescent="0.2">
      <c r="A2" s="269"/>
      <c r="B2" s="270"/>
      <c r="C2" s="270"/>
      <c r="D2" s="270"/>
      <c r="E2" s="270"/>
      <c r="F2" s="270"/>
      <c r="G2" s="270"/>
      <c r="H2" s="270"/>
      <c r="I2" s="271"/>
    </row>
    <row r="3" spans="1:9" x14ac:dyDescent="0.2">
      <c r="A3" s="269"/>
      <c r="B3" s="270"/>
      <c r="C3" s="270"/>
      <c r="D3" s="270"/>
      <c r="E3" s="270"/>
      <c r="F3" s="270"/>
      <c r="G3" s="270"/>
      <c r="H3" s="270"/>
      <c r="I3" s="271"/>
    </row>
    <row r="4" spans="1:9" x14ac:dyDescent="0.2">
      <c r="A4" s="269"/>
      <c r="B4" s="270"/>
      <c r="C4" s="270"/>
      <c r="D4" s="270"/>
      <c r="E4" s="270"/>
      <c r="F4" s="270"/>
      <c r="G4" s="270"/>
      <c r="H4" s="270"/>
      <c r="I4" s="271"/>
    </row>
    <row r="5" spans="1:9" ht="13.5" thickBot="1" x14ac:dyDescent="0.25">
      <c r="A5" s="272"/>
      <c r="B5" s="273"/>
      <c r="C5" s="273"/>
      <c r="D5" s="273"/>
      <c r="E5" s="273"/>
      <c r="F5" s="273"/>
      <c r="G5" s="273"/>
      <c r="H5" s="273"/>
      <c r="I5" s="274"/>
    </row>
    <row r="6" spans="1:9" ht="12.75" customHeight="1" x14ac:dyDescent="0.2">
      <c r="A6" s="275" t="s">
        <v>18</v>
      </c>
      <c r="B6" s="276" t="s">
        <v>0</v>
      </c>
      <c r="C6" s="277"/>
      <c r="D6" s="278" t="s">
        <v>161</v>
      </c>
      <c r="E6" s="279"/>
      <c r="F6" s="279"/>
      <c r="G6" s="280"/>
      <c r="H6" s="276" t="s">
        <v>1</v>
      </c>
      <c r="I6" s="277"/>
    </row>
    <row r="7" spans="1:9" x14ac:dyDescent="0.2">
      <c r="A7" s="281"/>
      <c r="B7" s="282"/>
      <c r="C7" s="283"/>
      <c r="D7" s="284"/>
      <c r="E7" s="263"/>
      <c r="F7" s="263"/>
      <c r="G7" s="264"/>
      <c r="H7" s="282"/>
      <c r="I7" s="283"/>
    </row>
    <row r="8" spans="1:9" ht="33" customHeight="1" x14ac:dyDescent="0.2">
      <c r="A8" s="281"/>
      <c r="B8" s="282"/>
      <c r="C8" s="283"/>
      <c r="D8" s="284" t="s">
        <v>2</v>
      </c>
      <c r="E8" s="263"/>
      <c r="F8" s="263" t="s">
        <v>13</v>
      </c>
      <c r="G8" s="264"/>
      <c r="H8" s="282"/>
      <c r="I8" s="283"/>
    </row>
    <row r="9" spans="1:9" ht="33.75" x14ac:dyDescent="0.2">
      <c r="A9" s="281"/>
      <c r="B9" s="285" t="s">
        <v>3</v>
      </c>
      <c r="C9" s="286" t="s">
        <v>157</v>
      </c>
      <c r="D9" s="285" t="s">
        <v>3</v>
      </c>
      <c r="E9" s="287" t="s">
        <v>157</v>
      </c>
      <c r="F9" s="287" t="s">
        <v>3</v>
      </c>
      <c r="G9" s="288" t="s">
        <v>157</v>
      </c>
      <c r="H9" s="285" t="s">
        <v>3</v>
      </c>
      <c r="I9" s="288" t="s">
        <v>157</v>
      </c>
    </row>
    <row r="10" spans="1:9" x14ac:dyDescent="0.2">
      <c r="A10" s="289" t="s">
        <v>162</v>
      </c>
      <c r="B10" s="290"/>
      <c r="C10" s="291"/>
      <c r="D10" s="290"/>
      <c r="E10" s="292"/>
      <c r="F10" s="292"/>
      <c r="G10" s="293"/>
      <c r="H10" s="290"/>
      <c r="I10" s="293"/>
    </row>
    <row r="11" spans="1:9" ht="27" x14ac:dyDescent="0.2">
      <c r="A11" s="294" t="s">
        <v>163</v>
      </c>
      <c r="B11" s="295"/>
      <c r="C11" s="296"/>
      <c r="D11" s="297"/>
      <c r="E11" s="298"/>
      <c r="F11" s="298"/>
      <c r="G11" s="299"/>
      <c r="H11" s="297"/>
      <c r="I11" s="300"/>
    </row>
    <row r="12" spans="1:9" ht="13.5" x14ac:dyDescent="0.2">
      <c r="A12" s="294" t="s">
        <v>164</v>
      </c>
      <c r="B12" s="295"/>
      <c r="C12" s="296"/>
      <c r="D12" s="297"/>
      <c r="E12" s="298"/>
      <c r="F12" s="298"/>
      <c r="G12" s="299"/>
      <c r="H12" s="297"/>
      <c r="I12" s="300"/>
    </row>
    <row r="13" spans="1:9" ht="13.5" x14ac:dyDescent="0.2">
      <c r="A13" s="294" t="s">
        <v>165</v>
      </c>
      <c r="B13" s="295"/>
      <c r="C13" s="296"/>
      <c r="D13" s="297"/>
      <c r="E13" s="298"/>
      <c r="F13" s="298"/>
      <c r="G13" s="299"/>
      <c r="H13" s="297"/>
      <c r="I13" s="300"/>
    </row>
    <row r="14" spans="1:9" x14ac:dyDescent="0.2">
      <c r="A14" s="301" t="s">
        <v>166</v>
      </c>
      <c r="B14" s="302">
        <f>SUM(B11:B13)</f>
        <v>0</v>
      </c>
      <c r="C14" s="303" t="e">
        <f>B14/H155</f>
        <v>#DIV/0!</v>
      </c>
      <c r="D14" s="302">
        <f>SUM(D11:D13)</f>
        <v>0</v>
      </c>
      <c r="E14" s="304" t="e">
        <f>D14/H155</f>
        <v>#DIV/0!</v>
      </c>
      <c r="F14" s="304">
        <f>SUM(F11:F13)</f>
        <v>0</v>
      </c>
      <c r="G14" s="305" t="e">
        <f>F14/H155</f>
        <v>#DIV/0!</v>
      </c>
      <c r="H14" s="302">
        <f>SUM(B14,D14,F14)</f>
        <v>0</v>
      </c>
      <c r="I14" s="305" t="e">
        <f>H14/H155</f>
        <v>#DIV/0!</v>
      </c>
    </row>
    <row r="15" spans="1:9" ht="15.75" customHeight="1" x14ac:dyDescent="0.2">
      <c r="A15" s="289" t="s">
        <v>167</v>
      </c>
      <c r="B15" s="306"/>
      <c r="C15" s="291"/>
      <c r="D15" s="306"/>
      <c r="E15" s="307"/>
      <c r="F15" s="307"/>
      <c r="G15" s="308"/>
      <c r="H15" s="306"/>
      <c r="I15" s="308"/>
    </row>
    <row r="16" spans="1:9" ht="13.5" x14ac:dyDescent="0.2">
      <c r="A16" s="294" t="s">
        <v>168</v>
      </c>
      <c r="B16" s="297"/>
      <c r="C16" s="296"/>
      <c r="D16" s="297"/>
      <c r="E16" s="298"/>
      <c r="F16" s="298"/>
      <c r="G16" s="299"/>
      <c r="H16" s="297"/>
      <c r="I16" s="300"/>
    </row>
    <row r="17" spans="1:9" ht="27" x14ac:dyDescent="0.2">
      <c r="A17" s="294" t="s">
        <v>169</v>
      </c>
      <c r="B17" s="297"/>
      <c r="C17" s="296"/>
      <c r="D17" s="297"/>
      <c r="E17" s="298"/>
      <c r="F17" s="298"/>
      <c r="G17" s="299"/>
      <c r="H17" s="297"/>
      <c r="I17" s="300"/>
    </row>
    <row r="18" spans="1:9" ht="13.5" x14ac:dyDescent="0.2">
      <c r="A18" s="294" t="s">
        <v>170</v>
      </c>
      <c r="B18" s="297"/>
      <c r="C18" s="296"/>
      <c r="D18" s="297"/>
      <c r="E18" s="298"/>
      <c r="F18" s="298"/>
      <c r="G18" s="299"/>
      <c r="H18" s="297"/>
      <c r="I18" s="300"/>
    </row>
    <row r="19" spans="1:9" ht="13.5" x14ac:dyDescent="0.2">
      <c r="A19" s="294" t="s">
        <v>171</v>
      </c>
      <c r="B19" s="297"/>
      <c r="C19" s="296"/>
      <c r="D19" s="297"/>
      <c r="E19" s="298"/>
      <c r="F19" s="298"/>
      <c r="G19" s="299"/>
      <c r="H19" s="297"/>
      <c r="I19" s="300"/>
    </row>
    <row r="20" spans="1:9" ht="27" x14ac:dyDescent="0.2">
      <c r="A20" s="294" t="s">
        <v>172</v>
      </c>
      <c r="B20" s="297"/>
      <c r="C20" s="296"/>
      <c r="D20" s="297"/>
      <c r="E20" s="298"/>
      <c r="F20" s="298"/>
      <c r="G20" s="299"/>
      <c r="H20" s="297"/>
      <c r="I20" s="300"/>
    </row>
    <row r="21" spans="1:9" ht="13.5" x14ac:dyDescent="0.2">
      <c r="A21" s="294" t="s">
        <v>173</v>
      </c>
      <c r="B21" s="297"/>
      <c r="C21" s="296"/>
      <c r="D21" s="297"/>
      <c r="E21" s="298"/>
      <c r="F21" s="298"/>
      <c r="G21" s="299"/>
      <c r="H21" s="297"/>
      <c r="I21" s="300"/>
    </row>
    <row r="22" spans="1:9" ht="13.5" x14ac:dyDescent="0.2">
      <c r="A22" s="294" t="s">
        <v>174</v>
      </c>
      <c r="B22" s="295"/>
      <c r="C22" s="296"/>
      <c r="D22" s="297"/>
      <c r="E22" s="298"/>
      <c r="F22" s="298"/>
      <c r="G22" s="299"/>
      <c r="H22" s="297"/>
      <c r="I22" s="300"/>
    </row>
    <row r="23" spans="1:9" ht="13.5" x14ac:dyDescent="0.2">
      <c r="A23" s="294" t="s">
        <v>175</v>
      </c>
      <c r="B23" s="295"/>
      <c r="C23" s="296"/>
      <c r="D23" s="297"/>
      <c r="E23" s="298"/>
      <c r="F23" s="298"/>
      <c r="G23" s="299"/>
      <c r="H23" s="297"/>
      <c r="I23" s="300"/>
    </row>
    <row r="24" spans="1:9" ht="13.5" x14ac:dyDescent="0.2">
      <c r="A24" s="294" t="s">
        <v>176</v>
      </c>
      <c r="B24" s="295"/>
      <c r="C24" s="296"/>
      <c r="D24" s="297"/>
      <c r="E24" s="298"/>
      <c r="F24" s="298"/>
      <c r="G24" s="299"/>
      <c r="H24" s="297"/>
      <c r="I24" s="300"/>
    </row>
    <row r="25" spans="1:9" ht="27" x14ac:dyDescent="0.2">
      <c r="A25" s="294" t="s">
        <v>177</v>
      </c>
      <c r="B25" s="295"/>
      <c r="C25" s="296"/>
      <c r="D25" s="297"/>
      <c r="E25" s="298"/>
      <c r="F25" s="298"/>
      <c r="G25" s="299"/>
      <c r="H25" s="297"/>
      <c r="I25" s="300"/>
    </row>
    <row r="26" spans="1:9" ht="27" x14ac:dyDescent="0.2">
      <c r="A26" s="294" t="s">
        <v>178</v>
      </c>
      <c r="B26" s="295"/>
      <c r="C26" s="296"/>
      <c r="D26" s="297"/>
      <c r="E26" s="298"/>
      <c r="F26" s="298"/>
      <c r="G26" s="299"/>
      <c r="H26" s="297"/>
      <c r="I26" s="300"/>
    </row>
    <row r="27" spans="1:9" ht="13.5" x14ac:dyDescent="0.2">
      <c r="A27" s="294" t="s">
        <v>179</v>
      </c>
      <c r="B27" s="295"/>
      <c r="C27" s="296"/>
      <c r="D27" s="297"/>
      <c r="E27" s="298"/>
      <c r="F27" s="298"/>
      <c r="G27" s="299"/>
      <c r="H27" s="297"/>
      <c r="I27" s="300"/>
    </row>
    <row r="28" spans="1:9" ht="13.5" x14ac:dyDescent="0.2">
      <c r="A28" s="294" t="s">
        <v>180</v>
      </c>
      <c r="B28" s="295"/>
      <c r="C28" s="296"/>
      <c r="D28" s="297"/>
      <c r="E28" s="298"/>
      <c r="F28" s="298"/>
      <c r="G28" s="299"/>
      <c r="H28" s="297"/>
      <c r="I28" s="300"/>
    </row>
    <row r="29" spans="1:9" ht="13.5" x14ac:dyDescent="0.2">
      <c r="A29" s="294" t="s">
        <v>181</v>
      </c>
      <c r="B29" s="295"/>
      <c r="C29" s="296"/>
      <c r="D29" s="297"/>
      <c r="E29" s="298"/>
      <c r="F29" s="298"/>
      <c r="G29" s="299"/>
      <c r="H29" s="297"/>
      <c r="I29" s="300"/>
    </row>
    <row r="30" spans="1:9" ht="13.5" x14ac:dyDescent="0.2">
      <c r="A30" s="294" t="s">
        <v>182</v>
      </c>
      <c r="B30" s="295"/>
      <c r="C30" s="296"/>
      <c r="D30" s="297"/>
      <c r="E30" s="298"/>
      <c r="F30" s="298"/>
      <c r="G30" s="299"/>
      <c r="H30" s="297"/>
      <c r="I30" s="300"/>
    </row>
    <row r="31" spans="1:9" ht="13.5" x14ac:dyDescent="0.2">
      <c r="A31" s="294" t="s">
        <v>183</v>
      </c>
      <c r="B31" s="295"/>
      <c r="C31" s="296"/>
      <c r="D31" s="297"/>
      <c r="E31" s="298"/>
      <c r="F31" s="298"/>
      <c r="G31" s="299"/>
      <c r="H31" s="297"/>
      <c r="I31" s="300"/>
    </row>
    <row r="32" spans="1:9" ht="13.5" x14ac:dyDescent="0.2">
      <c r="A32" s="294" t="s">
        <v>184</v>
      </c>
      <c r="B32" s="295"/>
      <c r="C32" s="296"/>
      <c r="D32" s="297"/>
      <c r="E32" s="298"/>
      <c r="F32" s="298"/>
      <c r="G32" s="299"/>
      <c r="H32" s="297"/>
      <c r="I32" s="300"/>
    </row>
    <row r="33" spans="1:9" ht="13.5" x14ac:dyDescent="0.2">
      <c r="A33" s="294" t="s">
        <v>185</v>
      </c>
      <c r="B33" s="295"/>
      <c r="C33" s="296"/>
      <c r="D33" s="297"/>
      <c r="E33" s="298"/>
      <c r="F33" s="298"/>
      <c r="G33" s="299"/>
      <c r="H33" s="297"/>
      <c r="I33" s="300"/>
    </row>
    <row r="34" spans="1:9" ht="13.5" x14ac:dyDescent="0.2">
      <c r="A34" s="294" t="s">
        <v>186</v>
      </c>
      <c r="B34" s="297"/>
      <c r="C34" s="296"/>
      <c r="D34" s="297"/>
      <c r="E34" s="298"/>
      <c r="F34" s="298"/>
      <c r="G34" s="299"/>
      <c r="H34" s="297"/>
      <c r="I34" s="300"/>
    </row>
    <row r="35" spans="1:9" x14ac:dyDescent="0.2">
      <c r="A35" s="301" t="s">
        <v>187</v>
      </c>
      <c r="B35" s="302">
        <f>SUM(B16:B34)</f>
        <v>0</v>
      </c>
      <c r="C35" s="303" t="e">
        <f>B35/H40</f>
        <v>#DIV/0!</v>
      </c>
      <c r="D35" s="302">
        <f>SUM(D16:D34)</f>
        <v>0</v>
      </c>
      <c r="E35" s="304" t="e">
        <f>D35/H155</f>
        <v>#DIV/0!</v>
      </c>
      <c r="F35" s="304">
        <f>SUM(F16:F34)</f>
        <v>0</v>
      </c>
      <c r="G35" s="309" t="e">
        <f>E35/H155</f>
        <v>#DIV/0!</v>
      </c>
      <c r="H35" s="302">
        <f>SUM(B35,D35,F35)</f>
        <v>0</v>
      </c>
      <c r="I35" s="305" t="e">
        <f>H35/H155</f>
        <v>#DIV/0!</v>
      </c>
    </row>
    <row r="36" spans="1:9" x14ac:dyDescent="0.2">
      <c r="A36" s="289" t="s">
        <v>188</v>
      </c>
      <c r="B36" s="306"/>
      <c r="C36" s="291"/>
      <c r="D36" s="306"/>
      <c r="E36" s="307"/>
      <c r="F36" s="307"/>
      <c r="G36" s="308"/>
      <c r="H36" s="290"/>
      <c r="I36" s="293"/>
    </row>
    <row r="37" spans="1:9" ht="13.5" x14ac:dyDescent="0.2">
      <c r="A37" s="294" t="s">
        <v>189</v>
      </c>
      <c r="B37" s="295"/>
      <c r="C37" s="296"/>
      <c r="D37" s="297"/>
      <c r="E37" s="298"/>
      <c r="F37" s="298"/>
      <c r="G37" s="299"/>
      <c r="H37" s="297"/>
      <c r="I37" s="300"/>
    </row>
    <row r="38" spans="1:9" ht="13.5" x14ac:dyDescent="0.2">
      <c r="A38" s="294" t="s">
        <v>190</v>
      </c>
      <c r="B38" s="297"/>
      <c r="C38" s="296"/>
      <c r="D38" s="297"/>
      <c r="E38" s="298"/>
      <c r="F38" s="298"/>
      <c r="G38" s="299"/>
      <c r="H38" s="297"/>
      <c r="I38" s="300"/>
    </row>
    <row r="39" spans="1:9" ht="13.5" x14ac:dyDescent="0.2">
      <c r="A39" s="294" t="s">
        <v>191</v>
      </c>
      <c r="B39" s="297"/>
      <c r="C39" s="296"/>
      <c r="D39" s="297"/>
      <c r="E39" s="298"/>
      <c r="F39" s="298"/>
      <c r="G39" s="299"/>
      <c r="H39" s="297"/>
      <c r="I39" s="300"/>
    </row>
    <row r="40" spans="1:9" ht="13.5" x14ac:dyDescent="0.2">
      <c r="A40" s="294" t="s">
        <v>192</v>
      </c>
      <c r="B40" s="297"/>
      <c r="C40" s="296"/>
      <c r="D40" s="297"/>
      <c r="E40" s="298"/>
      <c r="F40" s="298"/>
      <c r="G40" s="299"/>
      <c r="H40" s="297"/>
      <c r="I40" s="300"/>
    </row>
    <row r="41" spans="1:9" ht="13.5" x14ac:dyDescent="0.2">
      <c r="A41" s="294" t="s">
        <v>193</v>
      </c>
      <c r="B41" s="297"/>
      <c r="C41" s="296"/>
      <c r="D41" s="297"/>
      <c r="E41" s="298"/>
      <c r="F41" s="298"/>
      <c r="G41" s="299"/>
      <c r="H41" s="297"/>
      <c r="I41" s="300"/>
    </row>
    <row r="42" spans="1:9" ht="13.5" x14ac:dyDescent="0.2">
      <c r="A42" s="294" t="s">
        <v>194</v>
      </c>
      <c r="B42" s="297"/>
      <c r="C42" s="296"/>
      <c r="D42" s="297"/>
      <c r="E42" s="298"/>
      <c r="F42" s="298"/>
      <c r="G42" s="299"/>
      <c r="H42" s="297"/>
      <c r="I42" s="300"/>
    </row>
    <row r="43" spans="1:9" ht="13.5" x14ac:dyDescent="0.2">
      <c r="A43" s="294" t="s">
        <v>195</v>
      </c>
      <c r="B43" s="297"/>
      <c r="C43" s="296"/>
      <c r="D43" s="297"/>
      <c r="E43" s="298"/>
      <c r="F43" s="298"/>
      <c r="G43" s="299"/>
      <c r="H43" s="297"/>
      <c r="I43" s="300"/>
    </row>
    <row r="44" spans="1:9" ht="13.5" x14ac:dyDescent="0.2">
      <c r="A44" s="294" t="s">
        <v>196</v>
      </c>
      <c r="B44" s="297"/>
      <c r="C44" s="296"/>
      <c r="D44" s="297"/>
      <c r="E44" s="298"/>
      <c r="F44" s="298"/>
      <c r="G44" s="299"/>
      <c r="H44" s="297"/>
      <c r="I44" s="300"/>
    </row>
    <row r="45" spans="1:9" ht="13.5" x14ac:dyDescent="0.2">
      <c r="A45" s="294" t="s">
        <v>197</v>
      </c>
      <c r="B45" s="297"/>
      <c r="C45" s="296"/>
      <c r="D45" s="297"/>
      <c r="E45" s="298"/>
      <c r="F45" s="298"/>
      <c r="G45" s="299"/>
      <c r="H45" s="297"/>
      <c r="I45" s="300"/>
    </row>
    <row r="46" spans="1:9" ht="13.5" x14ac:dyDescent="0.2">
      <c r="A46" s="294" t="s">
        <v>198</v>
      </c>
      <c r="B46" s="297"/>
      <c r="C46" s="296"/>
      <c r="D46" s="297"/>
      <c r="E46" s="298"/>
      <c r="F46" s="298"/>
      <c r="G46" s="299"/>
      <c r="H46" s="297"/>
      <c r="I46" s="300"/>
    </row>
    <row r="47" spans="1:9" ht="13.5" x14ac:dyDescent="0.2">
      <c r="A47" s="294" t="s">
        <v>199</v>
      </c>
      <c r="B47" s="297"/>
      <c r="C47" s="296"/>
      <c r="D47" s="297"/>
      <c r="E47" s="298"/>
      <c r="F47" s="298"/>
      <c r="G47" s="299"/>
      <c r="H47" s="297"/>
      <c r="I47" s="300"/>
    </row>
    <row r="48" spans="1:9" x14ac:dyDescent="0.2">
      <c r="A48" s="301" t="s">
        <v>200</v>
      </c>
      <c r="B48" s="302">
        <f>SUM(B37:B47)</f>
        <v>0</v>
      </c>
      <c r="C48" s="303" t="e">
        <f>B48/H155</f>
        <v>#DIV/0!</v>
      </c>
      <c r="D48" s="302">
        <f>SUM(D37:D47)</f>
        <v>0</v>
      </c>
      <c r="E48" s="304" t="e">
        <f>D48/H155</f>
        <v>#DIV/0!</v>
      </c>
      <c r="F48" s="304">
        <f>SUM(F37:F47)</f>
        <v>0</v>
      </c>
      <c r="G48" s="309" t="e">
        <f>F48/H155</f>
        <v>#DIV/0!</v>
      </c>
      <c r="H48" s="302">
        <f>SUM(B48,D48,F48)</f>
        <v>0</v>
      </c>
      <c r="I48" s="305" t="e">
        <f>H48/H155</f>
        <v>#DIV/0!</v>
      </c>
    </row>
    <row r="49" spans="1:9" x14ac:dyDescent="0.2">
      <c r="A49" s="310" t="s">
        <v>201</v>
      </c>
      <c r="B49" s="311"/>
      <c r="C49" s="312"/>
      <c r="D49" s="311"/>
      <c r="E49" s="313"/>
      <c r="F49" s="313"/>
      <c r="G49" s="314"/>
      <c r="H49" s="290"/>
      <c r="I49" s="293"/>
    </row>
    <row r="50" spans="1:9" ht="22.5" x14ac:dyDescent="0.2">
      <c r="A50" s="315" t="s">
        <v>202</v>
      </c>
      <c r="B50" s="295"/>
      <c r="C50" s="296"/>
      <c r="D50" s="297"/>
      <c r="E50" s="298"/>
      <c r="F50" s="298"/>
      <c r="G50" s="299"/>
      <c r="H50" s="297"/>
      <c r="I50" s="300"/>
    </row>
    <row r="51" spans="1:9" x14ac:dyDescent="0.2">
      <c r="A51" s="316" t="s">
        <v>186</v>
      </c>
      <c r="B51" s="295"/>
      <c r="C51" s="296"/>
      <c r="D51" s="297"/>
      <c r="E51" s="298"/>
      <c r="F51" s="298"/>
      <c r="G51" s="299"/>
      <c r="H51" s="297"/>
      <c r="I51" s="300"/>
    </row>
    <row r="52" spans="1:9" x14ac:dyDescent="0.2">
      <c r="A52" s="301" t="s">
        <v>203</v>
      </c>
      <c r="B52" s="317">
        <f>SUM(B50:B51)</f>
        <v>0</v>
      </c>
      <c r="C52" s="303" t="e">
        <f>B52/H155</f>
        <v>#DIV/0!</v>
      </c>
      <c r="D52" s="317">
        <f>SUM(D50:D51)</f>
        <v>0</v>
      </c>
      <c r="E52" s="304" t="e">
        <f>D52/H155</f>
        <v>#DIV/0!</v>
      </c>
      <c r="F52" s="318">
        <f>SUM(F50:F51)</f>
        <v>0</v>
      </c>
      <c r="G52" s="309" t="e">
        <f>F52/H155</f>
        <v>#DIV/0!</v>
      </c>
      <c r="H52" s="302">
        <f>SUM(B52,D52,F52)</f>
        <v>0</v>
      </c>
      <c r="I52" s="309" t="e">
        <f>H52/H155</f>
        <v>#DIV/0!</v>
      </c>
    </row>
    <row r="53" spans="1:9" x14ac:dyDescent="0.2">
      <c r="A53" s="310" t="s">
        <v>204</v>
      </c>
      <c r="B53" s="311"/>
      <c r="C53" s="312"/>
      <c r="D53" s="311"/>
      <c r="E53" s="313"/>
      <c r="F53" s="313"/>
      <c r="G53" s="314"/>
      <c r="H53" s="290"/>
      <c r="I53" s="293"/>
    </row>
    <row r="54" spans="1:9" ht="13.5" x14ac:dyDescent="0.2">
      <c r="A54" s="294" t="s">
        <v>205</v>
      </c>
      <c r="B54" s="295"/>
      <c r="C54" s="296"/>
      <c r="D54" s="297"/>
      <c r="E54" s="298"/>
      <c r="F54" s="298"/>
      <c r="G54" s="299"/>
      <c r="H54" s="297"/>
      <c r="I54" s="300"/>
    </row>
    <row r="55" spans="1:9" ht="13.5" x14ac:dyDescent="0.2">
      <c r="A55" s="294" t="s">
        <v>206</v>
      </c>
      <c r="B55" s="295"/>
      <c r="C55" s="296"/>
      <c r="D55" s="297"/>
      <c r="E55" s="298"/>
      <c r="F55" s="298"/>
      <c r="G55" s="299"/>
      <c r="H55" s="297"/>
      <c r="I55" s="300"/>
    </row>
    <row r="56" spans="1:9" ht="13.5" x14ac:dyDescent="0.2">
      <c r="A56" s="294" t="s">
        <v>207</v>
      </c>
      <c r="B56" s="295"/>
      <c r="C56" s="296"/>
      <c r="D56" s="297"/>
      <c r="E56" s="298"/>
      <c r="F56" s="298"/>
      <c r="G56" s="299"/>
      <c r="H56" s="297"/>
      <c r="I56" s="300"/>
    </row>
    <row r="57" spans="1:9" ht="13.5" x14ac:dyDescent="0.2">
      <c r="A57" s="294" t="s">
        <v>180</v>
      </c>
      <c r="B57" s="295"/>
      <c r="C57" s="296"/>
      <c r="D57" s="297"/>
      <c r="E57" s="298"/>
      <c r="F57" s="298"/>
      <c r="G57" s="299"/>
      <c r="H57" s="297"/>
      <c r="I57" s="300"/>
    </row>
    <row r="58" spans="1:9" ht="13.5" x14ac:dyDescent="0.2">
      <c r="A58" s="294" t="s">
        <v>208</v>
      </c>
      <c r="B58" s="295"/>
      <c r="C58" s="296"/>
      <c r="D58" s="297"/>
      <c r="E58" s="298"/>
      <c r="F58" s="298"/>
      <c r="G58" s="299"/>
      <c r="H58" s="297"/>
      <c r="I58" s="300"/>
    </row>
    <row r="59" spans="1:9" ht="13.5" x14ac:dyDescent="0.2">
      <c r="A59" s="294" t="s">
        <v>184</v>
      </c>
      <c r="B59" s="295"/>
      <c r="C59" s="296"/>
      <c r="D59" s="297"/>
      <c r="E59" s="298"/>
      <c r="F59" s="298"/>
      <c r="G59" s="299"/>
      <c r="H59" s="297"/>
      <c r="I59" s="300"/>
    </row>
    <row r="60" spans="1:9" ht="13.5" x14ac:dyDescent="0.2">
      <c r="A60" s="294" t="s">
        <v>199</v>
      </c>
      <c r="B60" s="295"/>
      <c r="C60" s="296"/>
      <c r="D60" s="297"/>
      <c r="E60" s="298"/>
      <c r="F60" s="298"/>
      <c r="G60" s="299"/>
      <c r="H60" s="297"/>
      <c r="I60" s="300"/>
    </row>
    <row r="61" spans="1:9" x14ac:dyDescent="0.2">
      <c r="A61" s="301" t="s">
        <v>209</v>
      </c>
      <c r="B61" s="317">
        <f>SUM(B54:B60)</f>
        <v>0</v>
      </c>
      <c r="C61" s="303" t="e">
        <f>B61/H155</f>
        <v>#DIV/0!</v>
      </c>
      <c r="D61" s="317">
        <f>SUM(D54:D60)</f>
        <v>0</v>
      </c>
      <c r="E61" s="304" t="e">
        <f>D61/H155</f>
        <v>#DIV/0!</v>
      </c>
      <c r="F61" s="318">
        <f>SUM(F54:F60)</f>
        <v>0</v>
      </c>
      <c r="G61" s="309" t="e">
        <f>F61/H155</f>
        <v>#DIV/0!</v>
      </c>
      <c r="H61" s="302">
        <f>SUM(B61,D61,F61)</f>
        <v>0</v>
      </c>
      <c r="I61" s="305" t="e">
        <f>H61/H155</f>
        <v>#DIV/0!</v>
      </c>
    </row>
    <row r="62" spans="1:9" x14ac:dyDescent="0.2">
      <c r="A62" s="310" t="s">
        <v>210</v>
      </c>
      <c r="B62" s="311"/>
      <c r="C62" s="312"/>
      <c r="D62" s="311"/>
      <c r="E62" s="313"/>
      <c r="F62" s="313"/>
      <c r="G62" s="314"/>
      <c r="H62" s="311"/>
      <c r="I62" s="314"/>
    </row>
    <row r="63" spans="1:9" ht="13.5" x14ac:dyDescent="0.2">
      <c r="A63" s="294" t="s">
        <v>211</v>
      </c>
      <c r="B63" s="295"/>
      <c r="C63" s="296"/>
      <c r="D63" s="297"/>
      <c r="E63" s="298"/>
      <c r="F63" s="298"/>
      <c r="G63" s="299"/>
      <c r="H63" s="297"/>
      <c r="I63" s="300"/>
    </row>
    <row r="64" spans="1:9" ht="13.5" x14ac:dyDescent="0.2">
      <c r="A64" s="294" t="s">
        <v>212</v>
      </c>
      <c r="B64" s="295"/>
      <c r="C64" s="296"/>
      <c r="D64" s="297"/>
      <c r="E64" s="298"/>
      <c r="F64" s="298"/>
      <c r="G64" s="299"/>
      <c r="H64" s="297"/>
      <c r="I64" s="300"/>
    </row>
    <row r="65" spans="1:9" ht="13.5" x14ac:dyDescent="0.2">
      <c r="A65" s="294" t="s">
        <v>213</v>
      </c>
      <c r="B65" s="295"/>
      <c r="C65" s="296"/>
      <c r="D65" s="297"/>
      <c r="E65" s="298"/>
      <c r="F65" s="298"/>
      <c r="G65" s="299"/>
      <c r="H65" s="297"/>
      <c r="I65" s="300"/>
    </row>
    <row r="66" spans="1:9" ht="13.5" x14ac:dyDescent="0.2">
      <c r="A66" s="294" t="s">
        <v>207</v>
      </c>
      <c r="B66" s="295"/>
      <c r="C66" s="296"/>
      <c r="D66" s="297"/>
      <c r="E66" s="298"/>
      <c r="F66" s="298"/>
      <c r="G66" s="299"/>
      <c r="H66" s="297"/>
      <c r="I66" s="300"/>
    </row>
    <row r="67" spans="1:9" ht="13.5" x14ac:dyDescent="0.2">
      <c r="A67" s="294" t="s">
        <v>184</v>
      </c>
      <c r="B67" s="295"/>
      <c r="C67" s="296"/>
      <c r="D67" s="297"/>
      <c r="E67" s="298"/>
      <c r="F67" s="298"/>
      <c r="G67" s="299"/>
      <c r="H67" s="297"/>
      <c r="I67" s="300"/>
    </row>
    <row r="68" spans="1:9" ht="13.5" x14ac:dyDescent="0.2">
      <c r="A68" s="294" t="s">
        <v>214</v>
      </c>
      <c r="B68" s="295"/>
      <c r="C68" s="296"/>
      <c r="D68" s="297"/>
      <c r="E68" s="298"/>
      <c r="F68" s="298"/>
      <c r="G68" s="299"/>
      <c r="H68" s="297"/>
      <c r="I68" s="300"/>
    </row>
    <row r="69" spans="1:9" ht="13.5" x14ac:dyDescent="0.2">
      <c r="A69" s="294" t="s">
        <v>215</v>
      </c>
      <c r="B69" s="295"/>
      <c r="C69" s="296"/>
      <c r="D69" s="297"/>
      <c r="E69" s="298"/>
      <c r="F69" s="298"/>
      <c r="G69" s="299"/>
      <c r="H69" s="297"/>
      <c r="I69" s="300"/>
    </row>
    <row r="70" spans="1:9" ht="13.5" x14ac:dyDescent="0.2">
      <c r="A70" s="294" t="s">
        <v>199</v>
      </c>
      <c r="B70" s="295"/>
      <c r="C70" s="296"/>
      <c r="D70" s="297"/>
      <c r="E70" s="298"/>
      <c r="F70" s="298"/>
      <c r="G70" s="299"/>
      <c r="H70" s="297"/>
      <c r="I70" s="300"/>
    </row>
    <row r="71" spans="1:9" x14ac:dyDescent="0.2">
      <c r="A71" s="301" t="s">
        <v>216</v>
      </c>
      <c r="B71" s="317">
        <f>SUM(B63:B70)</f>
        <v>0</v>
      </c>
      <c r="C71" s="303" t="e">
        <f>B71/H155</f>
        <v>#DIV/0!</v>
      </c>
      <c r="D71" s="317">
        <f>SUM(D63:D70)</f>
        <v>0</v>
      </c>
      <c r="E71" s="304" t="e">
        <f>D71/H155</f>
        <v>#DIV/0!</v>
      </c>
      <c r="F71" s="318">
        <f>SUM(F63:F70)</f>
        <v>0</v>
      </c>
      <c r="G71" s="309" t="e">
        <f>F71/H155</f>
        <v>#DIV/0!</v>
      </c>
      <c r="H71" s="302">
        <f>SUM(B71,D71,F71)</f>
        <v>0</v>
      </c>
      <c r="I71" s="305" t="e">
        <f>H71/H155</f>
        <v>#DIV/0!</v>
      </c>
    </row>
    <row r="72" spans="1:9" x14ac:dyDescent="0.2">
      <c r="A72" s="310" t="s">
        <v>217</v>
      </c>
      <c r="B72" s="311"/>
      <c r="C72" s="312"/>
      <c r="D72" s="311"/>
      <c r="E72" s="313"/>
      <c r="F72" s="313"/>
      <c r="G72" s="314"/>
      <c r="H72" s="290"/>
      <c r="I72" s="293"/>
    </row>
    <row r="73" spans="1:9" ht="13.5" x14ac:dyDescent="0.2">
      <c r="A73" s="294" t="s">
        <v>218</v>
      </c>
      <c r="B73" s="295"/>
      <c r="C73" s="296"/>
      <c r="D73" s="297"/>
      <c r="E73" s="298"/>
      <c r="F73" s="298"/>
      <c r="G73" s="299"/>
      <c r="H73" s="297"/>
      <c r="I73" s="300"/>
    </row>
    <row r="74" spans="1:9" ht="13.5" x14ac:dyDescent="0.2">
      <c r="A74" s="294" t="s">
        <v>219</v>
      </c>
      <c r="B74" s="295"/>
      <c r="C74" s="296"/>
      <c r="D74" s="297"/>
      <c r="E74" s="298"/>
      <c r="F74" s="298"/>
      <c r="G74" s="299"/>
      <c r="H74" s="297"/>
      <c r="I74" s="300"/>
    </row>
    <row r="75" spans="1:9" ht="13.5" x14ac:dyDescent="0.2">
      <c r="A75" s="294" t="s">
        <v>212</v>
      </c>
      <c r="B75" s="295"/>
      <c r="C75" s="296"/>
      <c r="D75" s="297"/>
      <c r="E75" s="298"/>
      <c r="F75" s="298"/>
      <c r="G75" s="299"/>
      <c r="H75" s="297"/>
      <c r="I75" s="300"/>
    </row>
    <row r="76" spans="1:9" ht="13.5" x14ac:dyDescent="0.2">
      <c r="A76" s="294" t="s">
        <v>213</v>
      </c>
      <c r="B76" s="295"/>
      <c r="C76" s="296"/>
      <c r="D76" s="297"/>
      <c r="E76" s="298"/>
      <c r="F76" s="298"/>
      <c r="G76" s="299"/>
      <c r="H76" s="297"/>
      <c r="I76" s="300"/>
    </row>
    <row r="77" spans="1:9" ht="13.5" x14ac:dyDescent="0.2">
      <c r="A77" s="294" t="s">
        <v>207</v>
      </c>
      <c r="B77" s="295"/>
      <c r="C77" s="296"/>
      <c r="D77" s="297"/>
      <c r="E77" s="298"/>
      <c r="F77" s="298"/>
      <c r="G77" s="299"/>
      <c r="H77" s="297"/>
      <c r="I77" s="300"/>
    </row>
    <row r="78" spans="1:9" ht="13.5" x14ac:dyDescent="0.2">
      <c r="A78" s="294" t="s">
        <v>184</v>
      </c>
      <c r="B78" s="295"/>
      <c r="C78" s="296"/>
      <c r="D78" s="297"/>
      <c r="E78" s="298"/>
      <c r="F78" s="298"/>
      <c r="G78" s="299"/>
      <c r="H78" s="297"/>
      <c r="I78" s="300"/>
    </row>
    <row r="79" spans="1:9" ht="13.5" x14ac:dyDescent="0.2">
      <c r="A79" s="294" t="s">
        <v>214</v>
      </c>
      <c r="B79" s="295"/>
      <c r="C79" s="296"/>
      <c r="D79" s="297"/>
      <c r="E79" s="298"/>
      <c r="F79" s="298"/>
      <c r="G79" s="299"/>
      <c r="H79" s="297"/>
      <c r="I79" s="300"/>
    </row>
    <row r="80" spans="1:9" ht="13.5" x14ac:dyDescent="0.2">
      <c r="A80" s="294" t="s">
        <v>215</v>
      </c>
      <c r="B80" s="295"/>
      <c r="C80" s="296"/>
      <c r="D80" s="297"/>
      <c r="E80" s="298"/>
      <c r="F80" s="298"/>
      <c r="G80" s="299"/>
      <c r="H80" s="297"/>
      <c r="I80" s="300"/>
    </row>
    <row r="81" spans="1:9" ht="13.5" x14ac:dyDescent="0.2">
      <c r="A81" s="294" t="s">
        <v>199</v>
      </c>
      <c r="B81" s="295"/>
      <c r="C81" s="296"/>
      <c r="D81" s="297"/>
      <c r="E81" s="298"/>
      <c r="F81" s="298"/>
      <c r="G81" s="299"/>
      <c r="H81" s="297"/>
      <c r="I81" s="300"/>
    </row>
    <row r="82" spans="1:9" x14ac:dyDescent="0.2">
      <c r="A82" s="301" t="s">
        <v>220</v>
      </c>
      <c r="B82" s="317">
        <f>SUM(B73:B81)</f>
        <v>0</v>
      </c>
      <c r="C82" s="303" t="e">
        <f>B82/H155</f>
        <v>#DIV/0!</v>
      </c>
      <c r="D82" s="317">
        <f>SUM(D73:D81)</f>
        <v>0</v>
      </c>
      <c r="E82" s="304" t="e">
        <f>D82/H155</f>
        <v>#DIV/0!</v>
      </c>
      <c r="F82" s="318">
        <f>SUM(F73:F81)</f>
        <v>0</v>
      </c>
      <c r="G82" s="309" t="e">
        <f>F82/H155</f>
        <v>#DIV/0!</v>
      </c>
      <c r="H82" s="302">
        <f>SUM(B82,D82,F82)</f>
        <v>0</v>
      </c>
      <c r="I82" s="305" t="e">
        <f>H82/H155</f>
        <v>#DIV/0!</v>
      </c>
    </row>
    <row r="83" spans="1:9" x14ac:dyDescent="0.2">
      <c r="A83" s="310" t="s">
        <v>221</v>
      </c>
      <c r="B83" s="311"/>
      <c r="C83" s="312"/>
      <c r="D83" s="311"/>
      <c r="E83" s="313"/>
      <c r="F83" s="313"/>
      <c r="G83" s="314"/>
      <c r="H83" s="290"/>
      <c r="I83" s="293"/>
    </row>
    <row r="84" spans="1:9" ht="13.5" x14ac:dyDescent="0.2">
      <c r="A84" s="294" t="s">
        <v>222</v>
      </c>
      <c r="B84" s="295"/>
      <c r="C84" s="296"/>
      <c r="D84" s="297"/>
      <c r="E84" s="298"/>
      <c r="F84" s="298"/>
      <c r="G84" s="299"/>
      <c r="H84" s="297"/>
      <c r="I84" s="300"/>
    </row>
    <row r="85" spans="1:9" ht="27" x14ac:dyDescent="0.2">
      <c r="A85" s="294" t="s">
        <v>223</v>
      </c>
      <c r="B85" s="295"/>
      <c r="C85" s="296"/>
      <c r="D85" s="297"/>
      <c r="E85" s="298"/>
      <c r="F85" s="298"/>
      <c r="G85" s="299"/>
      <c r="H85" s="297"/>
      <c r="I85" s="300"/>
    </row>
    <row r="86" spans="1:9" ht="27" x14ac:dyDescent="0.2">
      <c r="A86" s="294" t="s">
        <v>224</v>
      </c>
      <c r="B86" s="295"/>
      <c r="C86" s="296"/>
      <c r="D86" s="297"/>
      <c r="E86" s="298"/>
      <c r="F86" s="298"/>
      <c r="G86" s="299"/>
      <c r="H86" s="297"/>
      <c r="I86" s="300"/>
    </row>
    <row r="87" spans="1:9" ht="13.5" x14ac:dyDescent="0.2">
      <c r="A87" s="294" t="s">
        <v>225</v>
      </c>
      <c r="B87" s="295"/>
      <c r="C87" s="296"/>
      <c r="D87" s="297"/>
      <c r="E87" s="298"/>
      <c r="F87" s="298"/>
      <c r="G87" s="299"/>
      <c r="H87" s="297"/>
      <c r="I87" s="300"/>
    </row>
    <row r="88" spans="1:9" ht="13.5" x14ac:dyDescent="0.2">
      <c r="A88" s="294" t="s">
        <v>199</v>
      </c>
      <c r="B88" s="295"/>
      <c r="C88" s="296"/>
      <c r="D88" s="297"/>
      <c r="E88" s="298"/>
      <c r="F88" s="298"/>
      <c r="G88" s="299"/>
      <c r="H88" s="297"/>
      <c r="I88" s="300"/>
    </row>
    <row r="89" spans="1:9" x14ac:dyDescent="0.2">
      <c r="A89" s="301" t="s">
        <v>226</v>
      </c>
      <c r="B89" s="302">
        <f>SUM(B84:B88)</f>
        <v>0</v>
      </c>
      <c r="C89" s="303" t="e">
        <f>B89/H155</f>
        <v>#DIV/0!</v>
      </c>
      <c r="D89" s="302">
        <f>SUM(D84:D88)</f>
        <v>0</v>
      </c>
      <c r="E89" s="304" t="e">
        <f>D89/H155</f>
        <v>#DIV/0!</v>
      </c>
      <c r="F89" s="304">
        <f>SUM(F84:F88)</f>
        <v>0</v>
      </c>
      <c r="G89" s="309" t="e">
        <f>F89/H155</f>
        <v>#DIV/0!</v>
      </c>
      <c r="H89" s="302">
        <f>SUM(B89,D89,F89)</f>
        <v>0</v>
      </c>
      <c r="I89" s="305" t="e">
        <f>H89/H155</f>
        <v>#DIV/0!</v>
      </c>
    </row>
    <row r="90" spans="1:9" x14ac:dyDescent="0.2">
      <c r="A90" s="310" t="s">
        <v>227</v>
      </c>
      <c r="B90" s="311"/>
      <c r="C90" s="312"/>
      <c r="D90" s="311"/>
      <c r="E90" s="313"/>
      <c r="F90" s="313"/>
      <c r="G90" s="314"/>
      <c r="H90" s="290"/>
      <c r="I90" s="293"/>
    </row>
    <row r="91" spans="1:9" ht="13.5" x14ac:dyDescent="0.2">
      <c r="A91" s="294" t="s">
        <v>228</v>
      </c>
      <c r="B91" s="295"/>
      <c r="C91" s="296"/>
      <c r="D91" s="297"/>
      <c r="E91" s="298"/>
      <c r="F91" s="298"/>
      <c r="G91" s="299"/>
      <c r="H91" s="297"/>
      <c r="I91" s="300"/>
    </row>
    <row r="92" spans="1:9" ht="27" x14ac:dyDescent="0.2">
      <c r="A92" s="294" t="s">
        <v>229</v>
      </c>
      <c r="B92" s="295"/>
      <c r="C92" s="296"/>
      <c r="D92" s="297"/>
      <c r="E92" s="298"/>
      <c r="F92" s="298"/>
      <c r="G92" s="299"/>
      <c r="H92" s="297"/>
      <c r="I92" s="300"/>
    </row>
    <row r="93" spans="1:9" ht="13.5" x14ac:dyDescent="0.2">
      <c r="A93" s="294" t="s">
        <v>230</v>
      </c>
      <c r="B93" s="295"/>
      <c r="C93" s="296"/>
      <c r="D93" s="297"/>
      <c r="E93" s="298"/>
      <c r="F93" s="298"/>
      <c r="G93" s="299"/>
      <c r="H93" s="297"/>
      <c r="I93" s="300"/>
    </row>
    <row r="94" spans="1:9" ht="13.5" x14ac:dyDescent="0.2">
      <c r="A94" s="294" t="s">
        <v>231</v>
      </c>
      <c r="B94" s="295"/>
      <c r="C94" s="296"/>
      <c r="D94" s="297"/>
      <c r="E94" s="298"/>
      <c r="F94" s="298"/>
      <c r="G94" s="299"/>
      <c r="H94" s="297"/>
      <c r="I94" s="300"/>
    </row>
    <row r="95" spans="1:9" ht="13.5" x14ac:dyDescent="0.2">
      <c r="A95" s="294" t="s">
        <v>232</v>
      </c>
      <c r="B95" s="295"/>
      <c r="C95" s="296"/>
      <c r="D95" s="297"/>
      <c r="E95" s="298"/>
      <c r="F95" s="298"/>
      <c r="G95" s="299"/>
      <c r="H95" s="297"/>
      <c r="I95" s="300"/>
    </row>
    <row r="96" spans="1:9" ht="13.5" x14ac:dyDescent="0.2">
      <c r="A96" s="294" t="s">
        <v>199</v>
      </c>
      <c r="B96" s="295"/>
      <c r="C96" s="296"/>
      <c r="D96" s="297"/>
      <c r="E96" s="298"/>
      <c r="F96" s="298"/>
      <c r="G96" s="299"/>
      <c r="H96" s="297"/>
      <c r="I96" s="300"/>
    </row>
    <row r="97" spans="1:9" x14ac:dyDescent="0.2">
      <c r="A97" s="301" t="s">
        <v>226</v>
      </c>
      <c r="B97" s="317">
        <f>SUM(B91:B96)</f>
        <v>0</v>
      </c>
      <c r="C97" s="303" t="e">
        <f>B97/H155</f>
        <v>#DIV/0!</v>
      </c>
      <c r="D97" s="317">
        <f>SUM(D91:D96)</f>
        <v>0</v>
      </c>
      <c r="E97" s="304" t="e">
        <f>D97/H155</f>
        <v>#DIV/0!</v>
      </c>
      <c r="F97" s="318">
        <f>SUM(F91:F96)</f>
        <v>0</v>
      </c>
      <c r="G97" s="309" t="e">
        <f>F97/H155</f>
        <v>#DIV/0!</v>
      </c>
      <c r="H97" s="302">
        <f>SUM(B97,D97,F97)</f>
        <v>0</v>
      </c>
      <c r="I97" s="305" t="e">
        <f>H97/H155</f>
        <v>#DIV/0!</v>
      </c>
    </row>
    <row r="98" spans="1:9" x14ac:dyDescent="0.2">
      <c r="A98" s="310" t="s">
        <v>233</v>
      </c>
      <c r="B98" s="311"/>
      <c r="C98" s="312"/>
      <c r="D98" s="311"/>
      <c r="E98" s="313"/>
      <c r="F98" s="313"/>
      <c r="G98" s="314"/>
      <c r="H98" s="290"/>
      <c r="I98" s="293"/>
    </row>
    <row r="99" spans="1:9" ht="13.5" x14ac:dyDescent="0.2">
      <c r="A99" s="294" t="s">
        <v>234</v>
      </c>
      <c r="B99" s="295"/>
      <c r="C99" s="296"/>
      <c r="D99" s="297"/>
      <c r="E99" s="298"/>
      <c r="F99" s="298"/>
      <c r="G99" s="299"/>
      <c r="H99" s="297"/>
      <c r="I99" s="300"/>
    </row>
    <row r="100" spans="1:9" ht="27" x14ac:dyDescent="0.2">
      <c r="A100" s="294" t="s">
        <v>235</v>
      </c>
      <c r="B100" s="295"/>
      <c r="C100" s="296"/>
      <c r="D100" s="297"/>
      <c r="E100" s="298"/>
      <c r="F100" s="298"/>
      <c r="G100" s="299"/>
      <c r="H100" s="297"/>
      <c r="I100" s="300"/>
    </row>
    <row r="101" spans="1:9" ht="13.5" x14ac:dyDescent="0.2">
      <c r="A101" s="294" t="s">
        <v>236</v>
      </c>
      <c r="B101" s="295"/>
      <c r="C101" s="296"/>
      <c r="D101" s="297"/>
      <c r="E101" s="298"/>
      <c r="F101" s="298"/>
      <c r="G101" s="299"/>
      <c r="H101" s="297"/>
      <c r="I101" s="300"/>
    </row>
    <row r="102" spans="1:9" ht="13.5" x14ac:dyDescent="0.2">
      <c r="A102" s="294" t="s">
        <v>176</v>
      </c>
      <c r="B102" s="295"/>
      <c r="C102" s="296"/>
      <c r="D102" s="297"/>
      <c r="E102" s="298"/>
      <c r="F102" s="298"/>
      <c r="G102" s="299"/>
      <c r="H102" s="297"/>
      <c r="I102" s="300"/>
    </row>
    <row r="103" spans="1:9" ht="13.5" x14ac:dyDescent="0.2">
      <c r="A103" s="294" t="s">
        <v>237</v>
      </c>
      <c r="B103" s="295"/>
      <c r="C103" s="296"/>
      <c r="D103" s="297"/>
      <c r="E103" s="298"/>
      <c r="F103" s="298"/>
      <c r="G103" s="299"/>
      <c r="H103" s="297"/>
      <c r="I103" s="300"/>
    </row>
    <row r="104" spans="1:9" ht="13.5" x14ac:dyDescent="0.2">
      <c r="A104" s="294" t="s">
        <v>199</v>
      </c>
      <c r="B104" s="295"/>
      <c r="C104" s="296"/>
      <c r="D104" s="297"/>
      <c r="E104" s="298"/>
      <c r="F104" s="298"/>
      <c r="G104" s="299"/>
      <c r="H104" s="297"/>
      <c r="I104" s="300"/>
    </row>
    <row r="105" spans="1:9" x14ac:dyDescent="0.2">
      <c r="A105" s="301" t="s">
        <v>238</v>
      </c>
      <c r="B105" s="317">
        <f>SUM(B99:B104)</f>
        <v>0</v>
      </c>
      <c r="C105" s="303" t="e">
        <f>B105/H155</f>
        <v>#DIV/0!</v>
      </c>
      <c r="D105" s="317">
        <f>SUM(D99:D104)</f>
        <v>0</v>
      </c>
      <c r="E105" s="304" t="e">
        <f>D105/H155</f>
        <v>#DIV/0!</v>
      </c>
      <c r="F105" s="318">
        <f>SUM(F99:F104)</f>
        <v>0</v>
      </c>
      <c r="G105" s="309" t="e">
        <f>F105/H155</f>
        <v>#DIV/0!</v>
      </c>
      <c r="H105" s="302">
        <f>SUM(B105,D105,F105)</f>
        <v>0</v>
      </c>
      <c r="I105" s="305" t="e">
        <f>H105/H155</f>
        <v>#DIV/0!</v>
      </c>
    </row>
    <row r="106" spans="1:9" x14ac:dyDescent="0.2">
      <c r="A106" s="310" t="s">
        <v>239</v>
      </c>
      <c r="B106" s="311"/>
      <c r="C106" s="312"/>
      <c r="D106" s="311"/>
      <c r="E106" s="313"/>
      <c r="F106" s="313"/>
      <c r="G106" s="314"/>
      <c r="H106" s="290"/>
      <c r="I106" s="293"/>
    </row>
    <row r="107" spans="1:9" ht="13.5" x14ac:dyDescent="0.2">
      <c r="A107" s="294" t="s">
        <v>240</v>
      </c>
      <c r="B107" s="295"/>
      <c r="C107" s="296"/>
      <c r="D107" s="297"/>
      <c r="E107" s="298"/>
      <c r="F107" s="298"/>
      <c r="G107" s="299"/>
      <c r="H107" s="297"/>
      <c r="I107" s="300"/>
    </row>
    <row r="108" spans="1:9" ht="13.5" x14ac:dyDescent="0.2">
      <c r="A108" s="294" t="s">
        <v>241</v>
      </c>
      <c r="B108" s="295"/>
      <c r="C108" s="296"/>
      <c r="D108" s="297"/>
      <c r="E108" s="298"/>
      <c r="F108" s="298"/>
      <c r="G108" s="299"/>
      <c r="H108" s="297"/>
      <c r="I108" s="300"/>
    </row>
    <row r="109" spans="1:9" ht="13.5" x14ac:dyDescent="0.2">
      <c r="A109" s="294" t="s">
        <v>242</v>
      </c>
      <c r="B109" s="295"/>
      <c r="C109" s="296"/>
      <c r="D109" s="297"/>
      <c r="E109" s="298"/>
      <c r="F109" s="298"/>
      <c r="G109" s="299"/>
      <c r="H109" s="297"/>
      <c r="I109" s="300"/>
    </row>
    <row r="110" spans="1:9" ht="13.5" x14ac:dyDescent="0.2">
      <c r="A110" s="294" t="s">
        <v>243</v>
      </c>
      <c r="B110" s="295"/>
      <c r="C110" s="296"/>
      <c r="D110" s="297"/>
      <c r="E110" s="298"/>
      <c r="F110" s="298"/>
      <c r="G110" s="299"/>
      <c r="H110" s="297"/>
      <c r="I110" s="300"/>
    </row>
    <row r="111" spans="1:9" ht="13.5" x14ac:dyDescent="0.2">
      <c r="A111" s="294" t="s">
        <v>180</v>
      </c>
      <c r="B111" s="295"/>
      <c r="C111" s="296"/>
      <c r="D111" s="297"/>
      <c r="E111" s="298"/>
      <c r="F111" s="298"/>
      <c r="G111" s="299"/>
      <c r="H111" s="297"/>
      <c r="I111" s="300"/>
    </row>
    <row r="112" spans="1:9" ht="13.5" x14ac:dyDescent="0.2">
      <c r="A112" s="294" t="s">
        <v>181</v>
      </c>
      <c r="B112" s="295"/>
      <c r="C112" s="296"/>
      <c r="D112" s="297"/>
      <c r="E112" s="298"/>
      <c r="F112" s="298"/>
      <c r="G112" s="299"/>
      <c r="H112" s="297"/>
      <c r="I112" s="300"/>
    </row>
    <row r="113" spans="1:9" ht="13.5" x14ac:dyDescent="0.2">
      <c r="A113" s="294" t="s">
        <v>244</v>
      </c>
      <c r="B113" s="295"/>
      <c r="C113" s="296"/>
      <c r="D113" s="297"/>
      <c r="E113" s="298"/>
      <c r="F113" s="298"/>
      <c r="G113" s="299"/>
      <c r="H113" s="297"/>
      <c r="I113" s="300"/>
    </row>
    <row r="114" spans="1:9" ht="13.5" x14ac:dyDescent="0.2">
      <c r="A114" s="294" t="s">
        <v>245</v>
      </c>
      <c r="B114" s="295"/>
      <c r="C114" s="296"/>
      <c r="D114" s="297"/>
      <c r="E114" s="298"/>
      <c r="F114" s="298"/>
      <c r="G114" s="299"/>
      <c r="H114" s="297"/>
      <c r="I114" s="300"/>
    </row>
    <row r="115" spans="1:9" ht="13.5" x14ac:dyDescent="0.2">
      <c r="A115" s="294" t="s">
        <v>246</v>
      </c>
      <c r="B115" s="295"/>
      <c r="C115" s="296"/>
      <c r="D115" s="297"/>
      <c r="E115" s="298"/>
      <c r="F115" s="298"/>
      <c r="G115" s="299"/>
      <c r="H115" s="297"/>
      <c r="I115" s="300"/>
    </row>
    <row r="116" spans="1:9" ht="13.5" x14ac:dyDescent="0.2">
      <c r="A116" s="294" t="s">
        <v>247</v>
      </c>
      <c r="B116" s="295"/>
      <c r="C116" s="296"/>
      <c r="D116" s="297"/>
      <c r="E116" s="298"/>
      <c r="F116" s="298"/>
      <c r="G116" s="299"/>
      <c r="H116" s="297"/>
      <c r="I116" s="300"/>
    </row>
    <row r="117" spans="1:9" ht="13.5" x14ac:dyDescent="0.2">
      <c r="A117" s="294" t="s">
        <v>199</v>
      </c>
      <c r="B117" s="295"/>
      <c r="C117" s="296"/>
      <c r="D117" s="297"/>
      <c r="E117" s="298"/>
      <c r="F117" s="298"/>
      <c r="G117" s="299"/>
      <c r="H117" s="297"/>
      <c r="I117" s="300"/>
    </row>
    <row r="118" spans="1:9" x14ac:dyDescent="0.2">
      <c r="A118" s="301" t="s">
        <v>248</v>
      </c>
      <c r="B118" s="317">
        <f>SUM(B107:B117)</f>
        <v>0</v>
      </c>
      <c r="C118" s="303" t="e">
        <f>B118/H155</f>
        <v>#DIV/0!</v>
      </c>
      <c r="D118" s="317">
        <f>SUM(D107:D117)</f>
        <v>0</v>
      </c>
      <c r="E118" s="304" t="e">
        <f>D118/H155</f>
        <v>#DIV/0!</v>
      </c>
      <c r="F118" s="318">
        <f>SUM(F107:F117)</f>
        <v>0</v>
      </c>
      <c r="G118" s="309" t="e">
        <f>F118/H155</f>
        <v>#DIV/0!</v>
      </c>
      <c r="H118" s="302">
        <f>SUM(B118,D118,F118)</f>
        <v>0</v>
      </c>
      <c r="I118" s="305" t="e">
        <f>H118/H155</f>
        <v>#DIV/0!</v>
      </c>
    </row>
    <row r="119" spans="1:9" x14ac:dyDescent="0.2">
      <c r="A119" s="310" t="s">
        <v>249</v>
      </c>
      <c r="B119" s="311"/>
      <c r="C119" s="312"/>
      <c r="D119" s="311"/>
      <c r="E119" s="313"/>
      <c r="F119" s="313"/>
      <c r="G119" s="314"/>
      <c r="H119" s="290"/>
      <c r="I119" s="293"/>
    </row>
    <row r="120" spans="1:9" ht="13.5" x14ac:dyDescent="0.2">
      <c r="A120" s="294" t="s">
        <v>250</v>
      </c>
      <c r="B120" s="295"/>
      <c r="C120" s="296"/>
      <c r="D120" s="297"/>
      <c r="E120" s="298"/>
      <c r="F120" s="298"/>
      <c r="G120" s="299"/>
      <c r="H120" s="297"/>
      <c r="I120" s="300"/>
    </row>
    <row r="121" spans="1:9" ht="13.5" x14ac:dyDescent="0.2">
      <c r="A121" s="294" t="s">
        <v>251</v>
      </c>
      <c r="B121" s="295"/>
      <c r="C121" s="296"/>
      <c r="D121" s="297"/>
      <c r="E121" s="298"/>
      <c r="F121" s="298"/>
      <c r="G121" s="299"/>
      <c r="H121" s="297"/>
      <c r="I121" s="300"/>
    </row>
    <row r="122" spans="1:9" ht="13.5" x14ac:dyDescent="0.2">
      <c r="A122" s="294" t="s">
        <v>252</v>
      </c>
      <c r="B122" s="295"/>
      <c r="C122" s="296"/>
      <c r="D122" s="297"/>
      <c r="E122" s="298"/>
      <c r="F122" s="298"/>
      <c r="G122" s="299"/>
      <c r="H122" s="297"/>
      <c r="I122" s="300"/>
    </row>
    <row r="123" spans="1:9" ht="13.5" x14ac:dyDescent="0.2">
      <c r="A123" s="294" t="s">
        <v>253</v>
      </c>
      <c r="B123" s="295"/>
      <c r="C123" s="296"/>
      <c r="D123" s="297"/>
      <c r="E123" s="298"/>
      <c r="F123" s="298"/>
      <c r="G123" s="299"/>
      <c r="H123" s="297"/>
      <c r="I123" s="300"/>
    </row>
    <row r="124" spans="1:9" ht="13.5" x14ac:dyDescent="0.2">
      <c r="A124" s="294" t="s">
        <v>254</v>
      </c>
      <c r="B124" s="295"/>
      <c r="C124" s="296"/>
      <c r="D124" s="297"/>
      <c r="E124" s="298"/>
      <c r="F124" s="298"/>
      <c r="G124" s="299"/>
      <c r="H124" s="297"/>
      <c r="I124" s="300"/>
    </row>
    <row r="125" spans="1:9" ht="13.5" x14ac:dyDescent="0.2">
      <c r="A125" s="294" t="s">
        <v>255</v>
      </c>
      <c r="B125" s="295"/>
      <c r="C125" s="296"/>
      <c r="D125" s="297"/>
      <c r="E125" s="298"/>
      <c r="F125" s="298"/>
      <c r="G125" s="299"/>
      <c r="H125" s="297"/>
      <c r="I125" s="300"/>
    </row>
    <row r="126" spans="1:9" ht="13.5" x14ac:dyDescent="0.2">
      <c r="A126" s="294" t="s">
        <v>256</v>
      </c>
      <c r="B126" s="295"/>
      <c r="C126" s="296"/>
      <c r="D126" s="297"/>
      <c r="E126" s="298"/>
      <c r="F126" s="298"/>
      <c r="G126" s="299"/>
      <c r="H126" s="297"/>
      <c r="I126" s="300"/>
    </row>
    <row r="127" spans="1:9" ht="13.5" x14ac:dyDescent="0.2">
      <c r="A127" s="294" t="s">
        <v>257</v>
      </c>
      <c r="B127" s="295"/>
      <c r="C127" s="296"/>
      <c r="D127" s="297"/>
      <c r="E127" s="298"/>
      <c r="F127" s="298"/>
      <c r="G127" s="299"/>
      <c r="H127" s="297"/>
      <c r="I127" s="300"/>
    </row>
    <row r="128" spans="1:9" ht="13.5" x14ac:dyDescent="0.2">
      <c r="A128" s="294" t="s">
        <v>258</v>
      </c>
      <c r="B128" s="295"/>
      <c r="C128" s="296"/>
      <c r="D128" s="297"/>
      <c r="E128" s="298"/>
      <c r="F128" s="298"/>
      <c r="G128" s="299"/>
      <c r="H128" s="297"/>
      <c r="I128" s="300"/>
    </row>
    <row r="129" spans="1:9" x14ac:dyDescent="0.2">
      <c r="A129" s="301" t="s">
        <v>248</v>
      </c>
      <c r="B129" s="317">
        <f>SUM(B120:B128)</f>
        <v>0</v>
      </c>
      <c r="C129" s="303" t="e">
        <f>B129/H155</f>
        <v>#DIV/0!</v>
      </c>
      <c r="D129" s="317">
        <f>SUM(D120:D128)</f>
        <v>0</v>
      </c>
      <c r="E129" s="304" t="e">
        <f>D129/H155</f>
        <v>#DIV/0!</v>
      </c>
      <c r="F129" s="318">
        <f>SUM(F120:F128)</f>
        <v>0</v>
      </c>
      <c r="G129" s="309" t="e">
        <f>F129/H155</f>
        <v>#DIV/0!</v>
      </c>
      <c r="H129" s="302">
        <f>SUM(B129,D129,F129)</f>
        <v>0</v>
      </c>
      <c r="I129" s="305" t="e">
        <f>H129/H155</f>
        <v>#DIV/0!</v>
      </c>
    </row>
    <row r="130" spans="1:9" x14ac:dyDescent="0.2">
      <c r="A130" s="310" t="s">
        <v>259</v>
      </c>
      <c r="B130" s="311"/>
      <c r="C130" s="312"/>
      <c r="D130" s="311"/>
      <c r="E130" s="313"/>
      <c r="F130" s="313"/>
      <c r="G130" s="314"/>
      <c r="H130" s="290"/>
      <c r="I130" s="293"/>
    </row>
    <row r="131" spans="1:9" ht="13.5" x14ac:dyDescent="0.2">
      <c r="A131" s="294" t="s">
        <v>260</v>
      </c>
      <c r="B131" s="297"/>
      <c r="C131" s="296"/>
      <c r="D131" s="297"/>
      <c r="E131" s="298"/>
      <c r="F131" s="298"/>
      <c r="G131" s="299"/>
      <c r="H131" s="297"/>
      <c r="I131" s="300"/>
    </row>
    <row r="132" spans="1:9" ht="13.5" x14ac:dyDescent="0.2">
      <c r="A132" s="294" t="s">
        <v>261</v>
      </c>
      <c r="B132" s="297"/>
      <c r="C132" s="296"/>
      <c r="D132" s="297"/>
      <c r="E132" s="298"/>
      <c r="F132" s="298"/>
      <c r="G132" s="299"/>
      <c r="H132" s="297"/>
      <c r="I132" s="300"/>
    </row>
    <row r="133" spans="1:9" x14ac:dyDescent="0.2">
      <c r="A133" s="301" t="s">
        <v>262</v>
      </c>
      <c r="B133" s="302">
        <f>SUM(B131:B132)</f>
        <v>0</v>
      </c>
      <c r="C133" s="303" t="e">
        <f>B133/H155</f>
        <v>#DIV/0!</v>
      </c>
      <c r="D133" s="302">
        <f>SUM(D131:D132)</f>
        <v>0</v>
      </c>
      <c r="E133" s="304" t="e">
        <f>D133/H155</f>
        <v>#DIV/0!</v>
      </c>
      <c r="F133" s="304">
        <f>SUM(F131:F132)</f>
        <v>0</v>
      </c>
      <c r="G133" s="309" t="e">
        <f>F133/H155</f>
        <v>#DIV/0!</v>
      </c>
      <c r="H133" s="302">
        <f>SUM(H131:H132)</f>
        <v>0</v>
      </c>
      <c r="I133" s="305" t="e">
        <f>H133/H155</f>
        <v>#DIV/0!</v>
      </c>
    </row>
    <row r="134" spans="1:9" x14ac:dyDescent="0.2">
      <c r="A134" s="310" t="s">
        <v>263</v>
      </c>
      <c r="B134" s="311"/>
      <c r="C134" s="312"/>
      <c r="D134" s="311"/>
      <c r="E134" s="313"/>
      <c r="F134" s="313"/>
      <c r="G134" s="314"/>
      <c r="H134" s="290"/>
      <c r="I134" s="293"/>
    </row>
    <row r="135" spans="1:9" ht="13.5" x14ac:dyDescent="0.2">
      <c r="A135" s="294" t="s">
        <v>264</v>
      </c>
      <c r="B135" s="297"/>
      <c r="C135" s="296"/>
      <c r="D135" s="297"/>
      <c r="E135" s="298"/>
      <c r="F135" s="298"/>
      <c r="G135" s="299"/>
      <c r="H135" s="297"/>
      <c r="I135" s="300"/>
    </row>
    <row r="136" spans="1:9" ht="13.5" x14ac:dyDescent="0.2">
      <c r="A136" s="294" t="s">
        <v>265</v>
      </c>
      <c r="B136" s="297"/>
      <c r="C136" s="296"/>
      <c r="D136" s="297"/>
      <c r="E136" s="298"/>
      <c r="F136" s="298"/>
      <c r="G136" s="299"/>
      <c r="H136" s="297"/>
      <c r="I136" s="300"/>
    </row>
    <row r="137" spans="1:9" ht="13.5" x14ac:dyDescent="0.2">
      <c r="A137" s="294" t="s">
        <v>266</v>
      </c>
      <c r="B137" s="297"/>
      <c r="C137" s="296"/>
      <c r="D137" s="297"/>
      <c r="E137" s="298"/>
      <c r="F137" s="298"/>
      <c r="G137" s="299"/>
      <c r="H137" s="297"/>
      <c r="I137" s="300"/>
    </row>
    <row r="138" spans="1:9" ht="13.5" x14ac:dyDescent="0.2">
      <c r="A138" s="294" t="s">
        <v>267</v>
      </c>
      <c r="B138" s="297"/>
      <c r="C138" s="296"/>
      <c r="D138" s="297"/>
      <c r="E138" s="298"/>
      <c r="F138" s="298"/>
      <c r="G138" s="299"/>
      <c r="H138" s="297"/>
      <c r="I138" s="300"/>
    </row>
    <row r="139" spans="1:9" ht="13.5" x14ac:dyDescent="0.2">
      <c r="A139" s="294" t="s">
        <v>268</v>
      </c>
      <c r="B139" s="297"/>
      <c r="C139" s="296"/>
      <c r="D139" s="297"/>
      <c r="E139" s="298"/>
      <c r="F139" s="298"/>
      <c r="G139" s="299"/>
      <c r="H139" s="297"/>
      <c r="I139" s="300"/>
    </row>
    <row r="140" spans="1:9" ht="13.5" x14ac:dyDescent="0.2">
      <c r="A140" s="294" t="s">
        <v>269</v>
      </c>
      <c r="B140" s="295"/>
      <c r="C140" s="296"/>
      <c r="D140" s="297"/>
      <c r="E140" s="298"/>
      <c r="F140" s="298"/>
      <c r="G140" s="299"/>
      <c r="H140" s="297"/>
      <c r="I140" s="300"/>
    </row>
    <row r="141" spans="1:9" ht="13.5" x14ac:dyDescent="0.2">
      <c r="A141" s="294" t="s">
        <v>270</v>
      </c>
      <c r="B141" s="295"/>
      <c r="C141" s="296"/>
      <c r="D141" s="297"/>
      <c r="E141" s="298"/>
      <c r="F141" s="298"/>
      <c r="G141" s="299"/>
      <c r="H141" s="297"/>
      <c r="I141" s="300"/>
    </row>
    <row r="142" spans="1:9" ht="13.5" x14ac:dyDescent="0.2">
      <c r="A142" s="294" t="s">
        <v>271</v>
      </c>
      <c r="B142" s="295"/>
      <c r="C142" s="296"/>
      <c r="D142" s="297"/>
      <c r="E142" s="298"/>
      <c r="F142" s="298"/>
      <c r="G142" s="299"/>
      <c r="H142" s="297"/>
      <c r="I142" s="300"/>
    </row>
    <row r="143" spans="1:9" ht="27" x14ac:dyDescent="0.2">
      <c r="A143" s="294" t="s">
        <v>272</v>
      </c>
      <c r="B143" s="295"/>
      <c r="C143" s="296"/>
      <c r="D143" s="297"/>
      <c r="E143" s="298"/>
      <c r="F143" s="298"/>
      <c r="G143" s="299"/>
      <c r="H143" s="297"/>
      <c r="I143" s="300"/>
    </row>
    <row r="144" spans="1:9" ht="13.5" x14ac:dyDescent="0.2">
      <c r="A144" s="294" t="s">
        <v>273</v>
      </c>
      <c r="B144" s="295"/>
      <c r="C144" s="296"/>
      <c r="D144" s="297"/>
      <c r="E144" s="298"/>
      <c r="F144" s="298"/>
      <c r="G144" s="299"/>
      <c r="H144" s="297"/>
      <c r="I144" s="300"/>
    </row>
    <row r="145" spans="1:9" ht="27" x14ac:dyDescent="0.2">
      <c r="A145" s="294" t="s">
        <v>274</v>
      </c>
      <c r="B145" s="295"/>
      <c r="C145" s="296"/>
      <c r="D145" s="297"/>
      <c r="E145" s="298"/>
      <c r="F145" s="298"/>
      <c r="G145" s="299"/>
      <c r="H145" s="297"/>
      <c r="I145" s="300"/>
    </row>
    <row r="146" spans="1:9" ht="13.5" x14ac:dyDescent="0.2">
      <c r="A146" s="294" t="s">
        <v>275</v>
      </c>
      <c r="B146" s="295"/>
      <c r="C146" s="296"/>
      <c r="D146" s="297"/>
      <c r="E146" s="298"/>
      <c r="F146" s="298"/>
      <c r="G146" s="299"/>
      <c r="H146" s="297"/>
      <c r="I146" s="300"/>
    </row>
    <row r="147" spans="1:9" ht="13.5" x14ac:dyDescent="0.2">
      <c r="A147" s="294" t="s">
        <v>276</v>
      </c>
      <c r="B147" s="295"/>
      <c r="C147" s="296"/>
      <c r="D147" s="297"/>
      <c r="E147" s="298"/>
      <c r="F147" s="298"/>
      <c r="G147" s="299"/>
      <c r="H147" s="297"/>
      <c r="I147" s="300"/>
    </row>
    <row r="148" spans="1:9" ht="13.5" x14ac:dyDescent="0.2">
      <c r="A148" s="294" t="s">
        <v>277</v>
      </c>
      <c r="B148" s="295"/>
      <c r="C148" s="296"/>
      <c r="D148" s="297"/>
      <c r="E148" s="298"/>
      <c r="F148" s="298"/>
      <c r="G148" s="299"/>
      <c r="H148" s="297"/>
      <c r="I148" s="300"/>
    </row>
    <row r="149" spans="1:9" ht="13.5" x14ac:dyDescent="0.2">
      <c r="A149" s="294" t="s">
        <v>278</v>
      </c>
      <c r="B149" s="295"/>
      <c r="C149" s="296"/>
      <c r="D149" s="297"/>
      <c r="E149" s="298"/>
      <c r="F149" s="298"/>
      <c r="G149" s="299"/>
      <c r="H149" s="297"/>
      <c r="I149" s="300"/>
    </row>
    <row r="150" spans="1:9" ht="13.5" x14ac:dyDescent="0.2">
      <c r="A150" s="294" t="s">
        <v>279</v>
      </c>
      <c r="B150" s="295"/>
      <c r="C150" s="296"/>
      <c r="D150" s="297"/>
      <c r="E150" s="298"/>
      <c r="F150" s="298"/>
      <c r="G150" s="299"/>
      <c r="H150" s="297"/>
      <c r="I150" s="300"/>
    </row>
    <row r="151" spans="1:9" ht="13.5" x14ac:dyDescent="0.2">
      <c r="A151" s="294" t="s">
        <v>280</v>
      </c>
      <c r="B151" s="295"/>
      <c r="C151" s="296"/>
      <c r="D151" s="297"/>
      <c r="E151" s="298"/>
      <c r="F151" s="298"/>
      <c r="G151" s="299"/>
      <c r="H151" s="297"/>
      <c r="I151" s="300"/>
    </row>
    <row r="152" spans="1:9" ht="13.5" x14ac:dyDescent="0.2">
      <c r="A152" s="294" t="s">
        <v>281</v>
      </c>
      <c r="B152" s="297"/>
      <c r="C152" s="296"/>
      <c r="D152" s="297"/>
      <c r="E152" s="298"/>
      <c r="F152" s="298"/>
      <c r="G152" s="299"/>
      <c r="H152" s="297"/>
      <c r="I152" s="300"/>
    </row>
    <row r="153" spans="1:9" x14ac:dyDescent="0.2">
      <c r="A153" s="301" t="s">
        <v>282</v>
      </c>
      <c r="B153" s="302">
        <f>SUM(B135:B152)</f>
        <v>0</v>
      </c>
      <c r="C153" s="303" t="e">
        <f>B153/H155</f>
        <v>#DIV/0!</v>
      </c>
      <c r="D153" s="302">
        <f>SUM(D135:D152)</f>
        <v>0</v>
      </c>
      <c r="E153" s="304" t="e">
        <f>D153/H155</f>
        <v>#DIV/0!</v>
      </c>
      <c r="F153" s="304">
        <f>SUM(F135:F152)</f>
        <v>0</v>
      </c>
      <c r="G153" s="309" t="e">
        <f>F153/H155</f>
        <v>#DIV/0!</v>
      </c>
      <c r="H153" s="302">
        <f>SUM(B153,D153,F153)</f>
        <v>0</v>
      </c>
      <c r="I153" s="305" t="e">
        <f>H153/H155</f>
        <v>#DIV/0!</v>
      </c>
    </row>
    <row r="154" spans="1:9" ht="25.5" x14ac:dyDescent="0.2">
      <c r="A154" s="319" t="s">
        <v>158</v>
      </c>
      <c r="B154" s="320" t="s">
        <v>159</v>
      </c>
      <c r="C154" s="321" t="e">
        <f>B154/H155</f>
        <v>#VALUE!</v>
      </c>
      <c r="D154" s="320"/>
      <c r="E154" s="322" t="e">
        <f>D154/H155</f>
        <v>#DIV/0!</v>
      </c>
      <c r="F154" s="322"/>
      <c r="G154" s="323" t="e">
        <f>F154/H155</f>
        <v>#DIV/0!</v>
      </c>
      <c r="H154" s="320">
        <f>SUM(F154+D154)</f>
        <v>0</v>
      </c>
      <c r="I154" s="324" t="e">
        <f>H154/H155</f>
        <v>#DIV/0!</v>
      </c>
    </row>
    <row r="155" spans="1:9" ht="13.5" thickBot="1" x14ac:dyDescent="0.25">
      <c r="A155" s="325" t="s">
        <v>283</v>
      </c>
      <c r="B155" s="326">
        <f>SUM(B154,B153,B133,B129,B118,B105,B97,B89,B82,B71,B61,B52,B48,B35,B14)</f>
        <v>0</v>
      </c>
      <c r="C155" s="327" t="e">
        <f>B155/H155</f>
        <v>#DIV/0!</v>
      </c>
      <c r="D155" s="326">
        <f>SUM(D154,D153,D133,D129,D118,D105,D97,D89,D82,D71,D61,D52,D48,D35,D14)</f>
        <v>0</v>
      </c>
      <c r="E155" s="328" t="e">
        <f>D155/H155</f>
        <v>#DIV/0!</v>
      </c>
      <c r="F155" s="328">
        <f>SUM(F154,F153,F133,F129,F118,F105,F97,F89,F82,F71,F61,F52,F48,F35,F14)</f>
        <v>0</v>
      </c>
      <c r="G155" s="329" t="e">
        <f>F155/H155</f>
        <v>#DIV/0!</v>
      </c>
      <c r="H155" s="326">
        <f>SUM(H154,H153,H133,H129,H118,H105,H97,H89,H82,H71,H61,H52,H48,H35,H14)</f>
        <v>0</v>
      </c>
      <c r="I155" s="330">
        <v>1</v>
      </c>
    </row>
  </sheetData>
  <mergeCells count="7">
    <mergeCell ref="A1:I5"/>
    <mergeCell ref="A6:A9"/>
    <mergeCell ref="B6:C8"/>
    <mergeCell ref="D6:G7"/>
    <mergeCell ref="H6:I8"/>
    <mergeCell ref="D8:E8"/>
    <mergeCell ref="F8: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E53"/>
  <sheetViews>
    <sheetView topLeftCell="A33" zoomScale="80" zoomScaleNormal="80" workbookViewId="0">
      <selection activeCell="L33" sqref="L33"/>
    </sheetView>
  </sheetViews>
  <sheetFormatPr baseColWidth="10" defaultRowHeight="12.75" x14ac:dyDescent="0.2"/>
  <cols>
    <col min="1" max="1" width="24.85546875" style="10" bestFit="1" customWidth="1"/>
    <col min="2" max="3" width="23.42578125" style="10" customWidth="1"/>
    <col min="4" max="4" width="15.42578125" style="10" customWidth="1"/>
    <col min="5" max="5" width="14.28515625" style="10" customWidth="1"/>
    <col min="6" max="8" width="20.85546875" style="10" customWidth="1"/>
    <col min="9" max="9" width="14.140625" style="10" customWidth="1"/>
    <col min="10" max="20" width="11.42578125" style="10"/>
    <col min="21" max="21" width="15.7109375" style="10" customWidth="1"/>
    <col min="22" max="22" width="11.42578125" style="10"/>
    <col min="23" max="23" width="14.85546875" style="10" customWidth="1"/>
    <col min="24" max="16384" width="11.42578125" style="10"/>
  </cols>
  <sheetData>
    <row r="1" spans="1:23" ht="25.5" customHeight="1" thickBot="1" x14ac:dyDescent="0.25">
      <c r="A1" s="225" t="s">
        <v>82</v>
      </c>
      <c r="B1" s="225"/>
      <c r="C1" s="225"/>
      <c r="D1" s="225"/>
      <c r="E1" s="225"/>
      <c r="F1" s="225"/>
      <c r="G1" s="225"/>
      <c r="H1" s="225"/>
      <c r="I1" s="225"/>
      <c r="J1" s="225"/>
      <c r="K1" s="225"/>
      <c r="L1" s="226"/>
      <c r="M1" s="226"/>
      <c r="N1" s="226"/>
      <c r="O1" s="226"/>
      <c r="P1" s="226"/>
      <c r="Q1" s="226"/>
      <c r="R1" s="226"/>
      <c r="S1" s="226"/>
      <c r="T1" s="226"/>
    </row>
    <row r="2" spans="1:23" s="11" customFormat="1" ht="18" customHeight="1" x14ac:dyDescent="0.2">
      <c r="A2" s="233" t="s">
        <v>41</v>
      </c>
      <c r="B2" s="231" t="s">
        <v>60</v>
      </c>
      <c r="C2" s="231" t="s">
        <v>65</v>
      </c>
      <c r="D2" s="231" t="s">
        <v>61</v>
      </c>
      <c r="E2" s="231" t="s">
        <v>62</v>
      </c>
      <c r="F2" s="231" t="s">
        <v>63</v>
      </c>
      <c r="G2" s="231" t="s">
        <v>67</v>
      </c>
      <c r="H2" s="229" t="s">
        <v>69</v>
      </c>
      <c r="I2" s="235" t="s">
        <v>156</v>
      </c>
      <c r="J2" s="236"/>
      <c r="K2" s="237"/>
      <c r="L2" s="228"/>
      <c r="M2" s="228"/>
      <c r="N2" s="228"/>
      <c r="O2" s="228"/>
      <c r="P2" s="228"/>
      <c r="Q2" s="228"/>
      <c r="R2" s="228"/>
      <c r="S2" s="228"/>
      <c r="T2" s="228"/>
      <c r="U2" s="227"/>
      <c r="V2" s="227"/>
      <c r="W2" s="227"/>
    </row>
    <row r="3" spans="1:23" s="11" customFormat="1" ht="45.75" customHeight="1" thickBot="1" x14ac:dyDescent="0.25">
      <c r="A3" s="234"/>
      <c r="B3" s="232"/>
      <c r="C3" s="232"/>
      <c r="D3" s="232"/>
      <c r="E3" s="232"/>
      <c r="F3" s="232"/>
      <c r="G3" s="232"/>
      <c r="H3" s="230"/>
      <c r="I3" s="169" t="s">
        <v>43</v>
      </c>
      <c r="J3" s="160" t="s">
        <v>44</v>
      </c>
      <c r="K3" s="170" t="s">
        <v>64</v>
      </c>
      <c r="L3" s="163"/>
      <c r="M3" s="163"/>
      <c r="N3" s="163"/>
      <c r="O3" s="163"/>
      <c r="P3" s="163"/>
      <c r="Q3" s="163"/>
      <c r="R3" s="163"/>
      <c r="S3" s="163"/>
      <c r="T3" s="163"/>
      <c r="U3" s="163"/>
      <c r="V3" s="163"/>
      <c r="W3" s="163"/>
    </row>
    <row r="4" spans="1:23" x14ac:dyDescent="0.2">
      <c r="A4" s="149" t="s">
        <v>5</v>
      </c>
      <c r="B4" s="151"/>
      <c r="C4" s="3"/>
      <c r="D4" s="19"/>
      <c r="E4" s="4"/>
      <c r="F4" s="4"/>
      <c r="G4" s="4"/>
      <c r="H4" s="161"/>
      <c r="I4" s="171"/>
      <c r="J4" s="5"/>
      <c r="K4" s="172">
        <f>+I4-J4</f>
        <v>0</v>
      </c>
      <c r="L4" s="164"/>
      <c r="M4" s="164"/>
      <c r="N4" s="164"/>
      <c r="O4" s="164"/>
      <c r="P4" s="164"/>
      <c r="Q4" s="164"/>
      <c r="R4" s="164"/>
      <c r="S4" s="164"/>
      <c r="T4" s="164"/>
      <c r="U4" s="165"/>
      <c r="V4" s="165"/>
      <c r="W4" s="165"/>
    </row>
    <row r="5" spans="1:23" x14ac:dyDescent="0.2">
      <c r="A5" s="150" t="s">
        <v>6</v>
      </c>
      <c r="B5" s="151"/>
      <c r="C5" s="3"/>
      <c r="D5" s="4"/>
      <c r="E5" s="4"/>
      <c r="F5" s="4"/>
      <c r="G5" s="4"/>
      <c r="H5" s="161"/>
      <c r="I5" s="171"/>
      <c r="J5" s="5"/>
      <c r="K5" s="172">
        <f t="shared" ref="K5:K16" si="0">+I5-J5</f>
        <v>0</v>
      </c>
      <c r="L5" s="164"/>
      <c r="M5" s="164"/>
      <c r="N5" s="164"/>
      <c r="O5" s="164"/>
      <c r="P5" s="164"/>
      <c r="Q5" s="164"/>
      <c r="R5" s="164"/>
      <c r="S5" s="164"/>
      <c r="T5" s="164"/>
      <c r="U5" s="165"/>
      <c r="V5" s="165"/>
      <c r="W5" s="165"/>
    </row>
    <row r="6" spans="1:23" x14ac:dyDescent="0.2">
      <c r="A6" s="150" t="s">
        <v>7</v>
      </c>
      <c r="B6" s="151"/>
      <c r="C6" s="3"/>
      <c r="D6" s="4"/>
      <c r="E6" s="4"/>
      <c r="F6" s="4"/>
      <c r="G6" s="4"/>
      <c r="H6" s="161"/>
      <c r="I6" s="171"/>
      <c r="J6" s="5"/>
      <c r="K6" s="172">
        <f t="shared" si="0"/>
        <v>0</v>
      </c>
      <c r="L6" s="164"/>
      <c r="M6" s="164"/>
      <c r="N6" s="164"/>
      <c r="O6" s="164"/>
      <c r="P6" s="164"/>
      <c r="Q6" s="164"/>
      <c r="R6" s="164"/>
      <c r="S6" s="164"/>
      <c r="T6" s="164"/>
      <c r="U6" s="165"/>
      <c r="V6" s="165"/>
      <c r="W6" s="165"/>
    </row>
    <row r="7" spans="1:23" x14ac:dyDescent="0.2">
      <c r="A7" s="150" t="s">
        <v>33</v>
      </c>
      <c r="B7" s="151"/>
      <c r="C7" s="3"/>
      <c r="D7" s="4"/>
      <c r="E7" s="4"/>
      <c r="F7" s="4"/>
      <c r="G7" s="4"/>
      <c r="H7" s="161"/>
      <c r="I7" s="171"/>
      <c r="J7" s="5"/>
      <c r="K7" s="172">
        <f t="shared" si="0"/>
        <v>0</v>
      </c>
      <c r="L7" s="164"/>
      <c r="M7" s="164"/>
      <c r="N7" s="164"/>
      <c r="O7" s="164"/>
      <c r="P7" s="164"/>
      <c r="Q7" s="164"/>
      <c r="R7" s="164"/>
      <c r="S7" s="164"/>
      <c r="T7" s="164"/>
      <c r="U7" s="165"/>
      <c r="V7" s="165"/>
      <c r="W7" s="165"/>
    </row>
    <row r="8" spans="1:23" x14ac:dyDescent="0.2">
      <c r="A8" s="150" t="s">
        <v>8</v>
      </c>
      <c r="B8" s="151"/>
      <c r="C8" s="3"/>
      <c r="D8" s="4"/>
      <c r="E8" s="4"/>
      <c r="F8" s="4"/>
      <c r="G8" s="4"/>
      <c r="H8" s="161"/>
      <c r="I8" s="171"/>
      <c r="J8" s="5"/>
      <c r="K8" s="172">
        <f t="shared" si="0"/>
        <v>0</v>
      </c>
      <c r="L8" s="164"/>
      <c r="M8" s="164"/>
      <c r="N8" s="164"/>
      <c r="O8" s="164"/>
      <c r="P8" s="164"/>
      <c r="Q8" s="164"/>
      <c r="R8" s="164"/>
      <c r="S8" s="164"/>
      <c r="T8" s="164"/>
      <c r="U8" s="165"/>
      <c r="V8" s="165"/>
      <c r="W8" s="165"/>
    </row>
    <row r="9" spans="1:23" x14ac:dyDescent="0.2">
      <c r="A9" s="150" t="s">
        <v>34</v>
      </c>
      <c r="B9" s="148"/>
      <c r="C9" s="6"/>
      <c r="D9" s="6"/>
      <c r="E9" s="6"/>
      <c r="F9" s="6"/>
      <c r="G9" s="6"/>
      <c r="H9" s="161"/>
      <c r="I9" s="173"/>
      <c r="J9" s="7"/>
      <c r="K9" s="172">
        <f t="shared" si="0"/>
        <v>0</v>
      </c>
      <c r="L9" s="166"/>
      <c r="M9" s="166"/>
      <c r="N9" s="164"/>
      <c r="O9" s="166"/>
      <c r="P9" s="166"/>
      <c r="Q9" s="164"/>
      <c r="R9" s="166"/>
      <c r="S9" s="166"/>
      <c r="T9" s="164"/>
      <c r="U9" s="165"/>
      <c r="V9" s="165"/>
      <c r="W9" s="165"/>
    </row>
    <row r="10" spans="1:23" x14ac:dyDescent="0.2">
      <c r="A10" s="150" t="s">
        <v>35</v>
      </c>
      <c r="B10" s="148"/>
      <c r="C10" s="6"/>
      <c r="D10" s="6"/>
      <c r="E10" s="6"/>
      <c r="F10" s="6"/>
      <c r="G10" s="6"/>
      <c r="H10" s="161"/>
      <c r="I10" s="173"/>
      <c r="J10" s="7"/>
      <c r="K10" s="172">
        <f t="shared" si="0"/>
        <v>0</v>
      </c>
      <c r="L10" s="166"/>
      <c r="M10" s="166"/>
      <c r="N10" s="164"/>
      <c r="O10" s="166"/>
      <c r="P10" s="166"/>
      <c r="Q10" s="164"/>
      <c r="R10" s="166"/>
      <c r="S10" s="166"/>
      <c r="T10" s="164"/>
      <c r="U10" s="165"/>
      <c r="V10" s="165"/>
      <c r="W10" s="165"/>
    </row>
    <row r="11" spans="1:23" x14ac:dyDescent="0.2">
      <c r="A11" s="150" t="s">
        <v>36</v>
      </c>
      <c r="B11" s="148"/>
      <c r="C11" s="6"/>
      <c r="D11" s="6"/>
      <c r="E11" s="6"/>
      <c r="F11" s="6"/>
      <c r="G11" s="6"/>
      <c r="H11" s="161"/>
      <c r="I11" s="173"/>
      <c r="J11" s="7"/>
      <c r="K11" s="172">
        <f t="shared" si="0"/>
        <v>0</v>
      </c>
      <c r="L11" s="166"/>
      <c r="M11" s="166"/>
      <c r="N11" s="164"/>
      <c r="O11" s="166"/>
      <c r="P11" s="166"/>
      <c r="Q11" s="164"/>
      <c r="R11" s="166"/>
      <c r="S11" s="166"/>
      <c r="T11" s="164"/>
      <c r="U11" s="165"/>
      <c r="V11" s="165"/>
      <c r="W11" s="165"/>
    </row>
    <row r="12" spans="1:23" x14ac:dyDescent="0.2">
      <c r="A12" s="150" t="s">
        <v>37</v>
      </c>
      <c r="B12" s="148"/>
      <c r="C12" s="6"/>
      <c r="D12" s="6"/>
      <c r="E12" s="6"/>
      <c r="F12" s="6"/>
      <c r="G12" s="6"/>
      <c r="H12" s="161"/>
      <c r="I12" s="174"/>
      <c r="J12" s="13"/>
      <c r="K12" s="172">
        <f t="shared" si="0"/>
        <v>0</v>
      </c>
      <c r="L12" s="166"/>
      <c r="M12" s="166"/>
      <c r="N12" s="164"/>
      <c r="O12" s="166"/>
      <c r="P12" s="166"/>
      <c r="Q12" s="164"/>
      <c r="R12" s="166"/>
      <c r="S12" s="166"/>
      <c r="T12" s="164"/>
      <c r="U12" s="165"/>
      <c r="V12" s="165"/>
      <c r="W12" s="165"/>
    </row>
    <row r="13" spans="1:23" x14ac:dyDescent="0.2">
      <c r="A13" s="150"/>
      <c r="B13" s="148"/>
      <c r="C13" s="6"/>
      <c r="D13" s="6"/>
      <c r="E13" s="6"/>
      <c r="F13" s="6"/>
      <c r="G13" s="6"/>
      <c r="H13" s="161"/>
      <c r="I13" s="174"/>
      <c r="J13" s="13"/>
      <c r="K13" s="172">
        <f>+I13-J13</f>
        <v>0</v>
      </c>
      <c r="L13" s="166"/>
      <c r="M13" s="166"/>
      <c r="N13" s="164"/>
      <c r="O13" s="166"/>
      <c r="P13" s="166"/>
      <c r="Q13" s="164"/>
      <c r="R13" s="166"/>
      <c r="S13" s="166"/>
      <c r="T13" s="164"/>
      <c r="U13" s="165"/>
      <c r="V13" s="165"/>
      <c r="W13" s="165"/>
    </row>
    <row r="14" spans="1:23" x14ac:dyDescent="0.2">
      <c r="A14" s="150"/>
      <c r="B14" s="148"/>
      <c r="C14" s="6"/>
      <c r="D14" s="6"/>
      <c r="E14" s="6"/>
      <c r="F14" s="6"/>
      <c r="G14" s="6"/>
      <c r="H14" s="161"/>
      <c r="I14" s="174"/>
      <c r="J14" s="13"/>
      <c r="K14" s="172">
        <f t="shared" si="0"/>
        <v>0</v>
      </c>
      <c r="L14" s="166"/>
      <c r="M14" s="166"/>
      <c r="N14" s="164"/>
      <c r="O14" s="166"/>
      <c r="P14" s="166"/>
      <c r="Q14" s="164"/>
      <c r="R14" s="166"/>
      <c r="S14" s="166"/>
      <c r="T14" s="164"/>
      <c r="U14" s="165"/>
      <c r="V14" s="165"/>
      <c r="W14" s="165"/>
    </row>
    <row r="15" spans="1:23" x14ac:dyDescent="0.2">
      <c r="A15" s="150"/>
      <c r="B15" s="148"/>
      <c r="C15" s="6"/>
      <c r="D15" s="6"/>
      <c r="E15" s="6"/>
      <c r="F15" s="6"/>
      <c r="G15" s="6"/>
      <c r="H15" s="161"/>
      <c r="I15" s="174"/>
      <c r="J15" s="13"/>
      <c r="K15" s="172">
        <f t="shared" si="0"/>
        <v>0</v>
      </c>
      <c r="L15" s="166"/>
      <c r="M15" s="166"/>
      <c r="N15" s="164"/>
      <c r="O15" s="166"/>
      <c r="P15" s="166"/>
      <c r="Q15" s="164"/>
      <c r="R15" s="166"/>
      <c r="S15" s="166"/>
      <c r="T15" s="164"/>
      <c r="U15" s="165"/>
      <c r="V15" s="165"/>
      <c r="W15" s="165"/>
    </row>
    <row r="16" spans="1:23" x14ac:dyDescent="0.2">
      <c r="A16" s="150"/>
      <c r="B16" s="148"/>
      <c r="C16" s="6"/>
      <c r="D16" s="6"/>
      <c r="E16" s="6"/>
      <c r="F16" s="6"/>
      <c r="G16" s="6"/>
      <c r="H16" s="161"/>
      <c r="I16" s="174"/>
      <c r="J16" s="13"/>
      <c r="K16" s="172">
        <f t="shared" si="0"/>
        <v>0</v>
      </c>
      <c r="L16" s="166"/>
      <c r="M16" s="166"/>
      <c r="N16" s="164"/>
      <c r="O16" s="166"/>
      <c r="P16" s="166"/>
      <c r="Q16" s="164"/>
      <c r="R16" s="166"/>
      <c r="S16" s="166"/>
      <c r="T16" s="164"/>
      <c r="U16" s="165"/>
      <c r="V16" s="165"/>
      <c r="W16" s="165"/>
    </row>
    <row r="17" spans="1:31" ht="13.5" thickBot="1" x14ac:dyDescent="0.25">
      <c r="A17" s="153"/>
      <c r="B17" s="152"/>
      <c r="C17" s="9"/>
      <c r="D17" s="9"/>
      <c r="E17" s="9"/>
      <c r="F17" s="9"/>
      <c r="G17" s="9"/>
      <c r="H17" s="162"/>
      <c r="I17" s="175"/>
      <c r="J17" s="15"/>
      <c r="K17" s="176">
        <f t="shared" ref="K17" si="1">+I17-J17</f>
        <v>0</v>
      </c>
      <c r="L17" s="166"/>
      <c r="M17" s="166"/>
      <c r="N17" s="164"/>
      <c r="O17" s="166"/>
      <c r="P17" s="166"/>
      <c r="Q17" s="164"/>
      <c r="R17" s="166"/>
      <c r="S17" s="166"/>
      <c r="T17" s="164"/>
      <c r="U17" s="165"/>
      <c r="V17" s="165"/>
      <c r="W17" s="165"/>
    </row>
    <row r="18" spans="1:31" ht="13.5" thickBot="1" x14ac:dyDescent="0.25">
      <c r="A18" s="12"/>
      <c r="B18" s="12"/>
      <c r="C18" s="12"/>
      <c r="D18" s="12"/>
      <c r="E18" s="12"/>
      <c r="F18" s="12"/>
      <c r="G18" s="12"/>
      <c r="H18" s="168" t="s">
        <v>57</v>
      </c>
      <c r="I18" s="177">
        <f t="shared" ref="I18:K18" si="2">SUM(I4:I17)</f>
        <v>0</v>
      </c>
      <c r="J18" s="18">
        <f t="shared" si="2"/>
        <v>0</v>
      </c>
      <c r="K18" s="139">
        <f t="shared" si="2"/>
        <v>0</v>
      </c>
      <c r="L18" s="167"/>
      <c r="M18" s="167"/>
      <c r="N18" s="167"/>
      <c r="O18" s="167"/>
      <c r="P18" s="167"/>
      <c r="Q18" s="167"/>
      <c r="R18" s="167"/>
      <c r="S18" s="167"/>
      <c r="T18" s="167"/>
      <c r="U18" s="167"/>
      <c r="V18" s="167"/>
      <c r="W18" s="167"/>
    </row>
    <row r="24" spans="1:31" ht="13.5" thickBot="1" x14ac:dyDescent="0.25"/>
    <row r="25" spans="1:31" ht="45" customHeight="1" x14ac:dyDescent="0.2">
      <c r="A25" s="238" t="s">
        <v>41</v>
      </c>
      <c r="B25" s="241" t="s">
        <v>60</v>
      </c>
      <c r="C25" s="241" t="s">
        <v>61</v>
      </c>
      <c r="D25" s="241" t="s">
        <v>62</v>
      </c>
      <c r="E25" s="241" t="s">
        <v>63</v>
      </c>
      <c r="F25" s="243" t="s">
        <v>70</v>
      </c>
      <c r="G25" s="244" t="s">
        <v>68</v>
      </c>
      <c r="H25" s="205" t="s">
        <v>141</v>
      </c>
      <c r="I25" s="197"/>
      <c r="J25" s="197"/>
      <c r="K25" s="197"/>
      <c r="L25" s="197"/>
      <c r="M25" s="197"/>
      <c r="N25" s="197"/>
      <c r="O25" s="197"/>
      <c r="P25" s="197"/>
      <c r="Q25" s="197"/>
      <c r="R25" s="197"/>
      <c r="S25" s="197"/>
      <c r="T25" s="197"/>
      <c r="U25" s="197"/>
      <c r="V25" s="197"/>
      <c r="W25" s="197"/>
      <c r="X25" s="197"/>
      <c r="Y25" s="198"/>
      <c r="Z25" s="198"/>
      <c r="AC25" s="242"/>
      <c r="AD25" s="242"/>
      <c r="AE25" s="242"/>
    </row>
    <row r="26" spans="1:31" ht="15" customHeight="1" x14ac:dyDescent="0.2">
      <c r="A26" s="239"/>
      <c r="B26" s="241"/>
      <c r="C26" s="241"/>
      <c r="D26" s="241"/>
      <c r="E26" s="241"/>
      <c r="F26" s="243"/>
      <c r="G26" s="245"/>
      <c r="H26" s="246" t="s">
        <v>66</v>
      </c>
      <c r="I26" s="199"/>
      <c r="J26" s="199"/>
      <c r="K26" s="199"/>
      <c r="L26" s="199"/>
      <c r="M26" s="197"/>
      <c r="N26" s="197"/>
      <c r="O26" s="197"/>
      <c r="P26" s="197"/>
      <c r="Q26" s="199"/>
      <c r="R26" s="199"/>
      <c r="S26" s="197"/>
      <c r="T26" s="197"/>
      <c r="U26" s="197"/>
      <c r="V26" s="197"/>
      <c r="W26" s="199"/>
      <c r="X26" s="199"/>
      <c r="Y26" s="198"/>
      <c r="Z26" s="198"/>
      <c r="AC26" s="242"/>
      <c r="AD26" s="242"/>
      <c r="AE26" s="242"/>
    </row>
    <row r="27" spans="1:31" ht="15.75" thickBot="1" x14ac:dyDescent="0.25">
      <c r="A27" s="240"/>
      <c r="B27" s="241"/>
      <c r="C27" s="241"/>
      <c r="D27" s="241"/>
      <c r="E27" s="241"/>
      <c r="F27" s="243"/>
      <c r="G27" s="245"/>
      <c r="H27" s="246"/>
      <c r="I27" s="179"/>
      <c r="J27" s="179"/>
      <c r="K27" s="179"/>
      <c r="L27" s="179"/>
      <c r="M27" s="180"/>
      <c r="N27" s="180"/>
      <c r="O27" s="180"/>
      <c r="P27" s="180"/>
      <c r="Q27" s="180"/>
      <c r="R27" s="180"/>
      <c r="S27" s="181"/>
      <c r="T27" s="181"/>
      <c r="U27" s="181"/>
      <c r="V27" s="181"/>
      <c r="W27" s="181"/>
      <c r="X27" s="181"/>
      <c r="Y27" s="198"/>
      <c r="Z27" s="198"/>
      <c r="AC27" s="242"/>
      <c r="AD27" s="242"/>
      <c r="AE27" s="242"/>
    </row>
    <row r="28" spans="1:31" ht="15" x14ac:dyDescent="0.25">
      <c r="A28" s="149" t="s">
        <v>5</v>
      </c>
      <c r="B28" s="200"/>
      <c r="C28" s="142"/>
      <c r="D28" s="143"/>
      <c r="E28" s="144"/>
      <c r="F28" s="178"/>
      <c r="G28" s="140"/>
      <c r="H28" s="206"/>
      <c r="I28" s="182"/>
      <c r="J28" s="183"/>
      <c r="K28" s="182"/>
      <c r="L28" s="183"/>
      <c r="M28" s="184"/>
      <c r="N28" s="183"/>
      <c r="O28" s="185"/>
      <c r="P28" s="183"/>
      <c r="Q28" s="182"/>
      <c r="R28" s="183"/>
      <c r="S28" s="186"/>
      <c r="T28" s="183"/>
      <c r="U28" s="186"/>
      <c r="V28" s="183"/>
      <c r="W28" s="186"/>
      <c r="X28" s="183"/>
      <c r="Y28" s="187"/>
      <c r="Z28" s="188"/>
      <c r="AC28" s="188"/>
      <c r="AD28" s="188"/>
      <c r="AE28" s="188"/>
    </row>
    <row r="29" spans="1:31" ht="15" x14ac:dyDescent="0.25">
      <c r="A29" s="150" t="s">
        <v>6</v>
      </c>
      <c r="B29" s="200"/>
      <c r="C29" s="142"/>
      <c r="D29" s="143"/>
      <c r="E29" s="144"/>
      <c r="F29" s="178"/>
      <c r="G29" s="140"/>
      <c r="H29" s="206"/>
      <c r="I29" s="182"/>
      <c r="J29" s="183"/>
      <c r="K29" s="182"/>
      <c r="L29" s="183"/>
      <c r="M29" s="184"/>
      <c r="N29" s="183"/>
      <c r="O29" s="185"/>
      <c r="P29" s="183"/>
      <c r="Q29" s="182"/>
      <c r="R29" s="183"/>
      <c r="S29" s="186"/>
      <c r="T29" s="183"/>
      <c r="U29" s="186"/>
      <c r="V29" s="183"/>
      <c r="W29" s="186"/>
      <c r="X29" s="183"/>
      <c r="Y29" s="187"/>
      <c r="Z29" s="188"/>
      <c r="AC29" s="188"/>
      <c r="AD29" s="188"/>
      <c r="AE29" s="188"/>
    </row>
    <row r="30" spans="1:31" ht="15" x14ac:dyDescent="0.25">
      <c r="A30" s="150" t="s">
        <v>7</v>
      </c>
      <c r="B30" s="200"/>
      <c r="C30" s="142"/>
      <c r="D30" s="143"/>
      <c r="E30" s="144"/>
      <c r="F30" s="178"/>
      <c r="G30" s="140"/>
      <c r="H30" s="206"/>
      <c r="I30" s="182"/>
      <c r="J30" s="183"/>
      <c r="K30" s="182"/>
      <c r="L30" s="183"/>
      <c r="M30" s="184"/>
      <c r="N30" s="183"/>
      <c r="O30" s="185"/>
      <c r="P30" s="183"/>
      <c r="Q30" s="182"/>
      <c r="R30" s="183"/>
      <c r="S30" s="186"/>
      <c r="T30" s="183"/>
      <c r="U30" s="186"/>
      <c r="V30" s="183"/>
      <c r="W30" s="186"/>
      <c r="X30" s="183"/>
      <c r="Y30" s="187"/>
      <c r="Z30" s="188"/>
      <c r="AC30" s="188"/>
      <c r="AD30" s="188"/>
      <c r="AE30" s="188"/>
    </row>
    <row r="31" spans="1:31" ht="15" x14ac:dyDescent="0.25">
      <c r="A31" s="150" t="s">
        <v>33</v>
      </c>
      <c r="B31" s="200"/>
      <c r="C31" s="142"/>
      <c r="D31" s="143"/>
      <c r="E31" s="144"/>
      <c r="F31" s="178"/>
      <c r="G31" s="140"/>
      <c r="H31" s="206"/>
      <c r="I31" s="182"/>
      <c r="J31" s="183"/>
      <c r="K31" s="182"/>
      <c r="L31" s="183"/>
      <c r="M31" s="184"/>
      <c r="N31" s="183"/>
      <c r="O31" s="185"/>
      <c r="P31" s="183"/>
      <c r="Q31" s="182"/>
      <c r="R31" s="183"/>
      <c r="S31" s="186"/>
      <c r="T31" s="183"/>
      <c r="U31" s="186"/>
      <c r="V31" s="183"/>
      <c r="W31" s="186"/>
      <c r="X31" s="183"/>
      <c r="Y31" s="187"/>
      <c r="Z31" s="188"/>
      <c r="AC31" s="188"/>
      <c r="AD31" s="188"/>
      <c r="AE31" s="188"/>
    </row>
    <row r="32" spans="1:31" ht="15" x14ac:dyDescent="0.25">
      <c r="A32" s="150" t="s">
        <v>8</v>
      </c>
      <c r="B32" s="200"/>
      <c r="C32" s="142"/>
      <c r="D32" s="143"/>
      <c r="E32" s="144"/>
      <c r="F32" s="178"/>
      <c r="G32" s="140"/>
      <c r="H32" s="206"/>
      <c r="I32" s="182"/>
      <c r="J32" s="183"/>
      <c r="K32" s="182"/>
      <c r="L32" s="183"/>
      <c r="M32" s="184"/>
      <c r="N32" s="183"/>
      <c r="O32" s="185"/>
      <c r="P32" s="183"/>
      <c r="Q32" s="182"/>
      <c r="R32" s="183"/>
      <c r="S32" s="186"/>
      <c r="T32" s="183"/>
      <c r="U32" s="186"/>
      <c r="V32" s="183"/>
      <c r="W32" s="186"/>
      <c r="X32" s="183"/>
      <c r="Y32" s="187"/>
      <c r="Z32" s="188"/>
      <c r="AC32" s="188"/>
      <c r="AD32" s="188"/>
      <c r="AE32" s="188"/>
    </row>
    <row r="33" spans="1:31" ht="15" x14ac:dyDescent="0.25">
      <c r="A33" s="150" t="s">
        <v>34</v>
      </c>
      <c r="B33" s="200"/>
      <c r="C33" s="142"/>
      <c r="D33" s="143"/>
      <c r="E33" s="144"/>
      <c r="F33" s="178"/>
      <c r="G33" s="140"/>
      <c r="H33" s="206"/>
      <c r="I33" s="182"/>
      <c r="J33" s="183"/>
      <c r="K33" s="182"/>
      <c r="L33" s="183"/>
      <c r="M33" s="184"/>
      <c r="N33" s="183"/>
      <c r="O33" s="185"/>
      <c r="P33" s="183"/>
      <c r="Q33" s="182"/>
      <c r="R33" s="183"/>
      <c r="S33" s="186"/>
      <c r="T33" s="183"/>
      <c r="U33" s="186"/>
      <c r="V33" s="183"/>
      <c r="W33" s="186"/>
      <c r="X33" s="183"/>
      <c r="Y33" s="187"/>
      <c r="Z33" s="188"/>
      <c r="AC33" s="188"/>
      <c r="AD33" s="188"/>
      <c r="AE33" s="188"/>
    </row>
    <row r="34" spans="1:31" ht="15" x14ac:dyDescent="0.25">
      <c r="A34" s="150" t="s">
        <v>35</v>
      </c>
      <c r="B34" s="200"/>
      <c r="C34" s="142"/>
      <c r="D34" s="143"/>
      <c r="E34" s="144"/>
      <c r="F34" s="178"/>
      <c r="G34" s="140"/>
      <c r="H34" s="206"/>
      <c r="I34" s="182"/>
      <c r="J34" s="183"/>
      <c r="K34" s="182"/>
      <c r="L34" s="183"/>
      <c r="M34" s="184"/>
      <c r="N34" s="183"/>
      <c r="O34" s="185"/>
      <c r="P34" s="183"/>
      <c r="Q34" s="182"/>
      <c r="R34" s="183"/>
      <c r="S34" s="186"/>
      <c r="T34" s="183"/>
      <c r="U34" s="186"/>
      <c r="V34" s="183"/>
      <c r="W34" s="186"/>
      <c r="X34" s="183"/>
      <c r="Y34" s="187"/>
      <c r="Z34" s="188"/>
      <c r="AC34" s="188"/>
      <c r="AD34" s="188"/>
      <c r="AE34" s="188"/>
    </row>
    <row r="35" spans="1:31" ht="15" x14ac:dyDescent="0.25">
      <c r="A35" s="150" t="s">
        <v>36</v>
      </c>
      <c r="B35" s="200"/>
      <c r="C35" s="142"/>
      <c r="D35" s="143"/>
      <c r="E35" s="144"/>
      <c r="F35" s="178"/>
      <c r="G35" s="140"/>
      <c r="H35" s="206"/>
      <c r="I35" s="182"/>
      <c r="J35" s="183"/>
      <c r="K35" s="182"/>
      <c r="L35" s="183"/>
      <c r="M35" s="184"/>
      <c r="N35" s="183"/>
      <c r="O35" s="185"/>
      <c r="P35" s="183"/>
      <c r="Q35" s="182"/>
      <c r="R35" s="183"/>
      <c r="S35" s="186"/>
      <c r="T35" s="183"/>
      <c r="U35" s="186"/>
      <c r="V35" s="183"/>
      <c r="W35" s="186"/>
      <c r="X35" s="183"/>
      <c r="Y35" s="187"/>
      <c r="Z35" s="188"/>
      <c r="AC35" s="188"/>
      <c r="AD35" s="188"/>
      <c r="AE35" s="188"/>
    </row>
    <row r="36" spans="1:31" ht="15" x14ac:dyDescent="0.25">
      <c r="A36" s="150" t="s">
        <v>37</v>
      </c>
      <c r="B36" s="200"/>
      <c r="C36" s="142"/>
      <c r="D36" s="143"/>
      <c r="E36" s="144"/>
      <c r="F36" s="178"/>
      <c r="G36" s="140"/>
      <c r="H36" s="206"/>
      <c r="I36" s="182"/>
      <c r="J36" s="183"/>
      <c r="K36" s="182"/>
      <c r="L36" s="183"/>
      <c r="M36" s="184"/>
      <c r="N36" s="183"/>
      <c r="O36" s="185"/>
      <c r="P36" s="183"/>
      <c r="Q36" s="182"/>
      <c r="R36" s="183"/>
      <c r="S36" s="186"/>
      <c r="T36" s="183"/>
      <c r="U36" s="186"/>
      <c r="V36" s="183"/>
      <c r="W36" s="186"/>
      <c r="X36" s="183"/>
      <c r="Y36" s="187"/>
      <c r="Z36" s="188"/>
      <c r="AC36" s="188"/>
      <c r="AD36" s="188"/>
      <c r="AE36" s="188"/>
    </row>
    <row r="37" spans="1:31" ht="15" x14ac:dyDescent="0.25">
      <c r="A37" s="201"/>
      <c r="B37" s="200"/>
      <c r="C37" s="142"/>
      <c r="D37" s="143"/>
      <c r="E37" s="144"/>
      <c r="F37" s="178"/>
      <c r="G37" s="140"/>
      <c r="H37" s="206"/>
      <c r="I37" s="182"/>
      <c r="J37" s="183"/>
      <c r="K37" s="182"/>
      <c r="L37" s="183"/>
      <c r="M37" s="184"/>
      <c r="N37" s="183"/>
      <c r="O37" s="185"/>
      <c r="P37" s="183"/>
      <c r="Q37" s="182"/>
      <c r="R37" s="183"/>
      <c r="S37" s="186"/>
      <c r="T37" s="183"/>
      <c r="U37" s="186"/>
      <c r="V37" s="183"/>
      <c r="W37" s="186"/>
      <c r="X37" s="183"/>
      <c r="Y37" s="187"/>
      <c r="Z37" s="188"/>
      <c r="AC37" s="188"/>
      <c r="AD37" s="188"/>
      <c r="AE37" s="188"/>
    </row>
    <row r="38" spans="1:31" ht="15" x14ac:dyDescent="0.25">
      <c r="A38" s="201"/>
      <c r="B38" s="200"/>
      <c r="C38" s="142"/>
      <c r="D38" s="143"/>
      <c r="E38" s="144"/>
      <c r="F38" s="178"/>
      <c r="G38" s="140"/>
      <c r="H38" s="206"/>
      <c r="I38" s="182"/>
      <c r="J38" s="183"/>
      <c r="K38" s="182"/>
      <c r="L38" s="183"/>
      <c r="M38" s="184"/>
      <c r="N38" s="183"/>
      <c r="O38" s="185"/>
      <c r="P38" s="183"/>
      <c r="Q38" s="182"/>
      <c r="R38" s="183"/>
      <c r="S38" s="186"/>
      <c r="T38" s="183"/>
      <c r="U38" s="186"/>
      <c r="V38" s="183"/>
      <c r="W38" s="186"/>
      <c r="X38" s="183"/>
      <c r="Y38" s="187"/>
      <c r="Z38" s="188"/>
      <c r="AC38" s="188"/>
      <c r="AD38" s="188"/>
      <c r="AE38" s="188"/>
    </row>
    <row r="39" spans="1:31" ht="15" x14ac:dyDescent="0.25">
      <c r="A39" s="201"/>
      <c r="B39" s="200"/>
      <c r="C39" s="142"/>
      <c r="D39" s="143"/>
      <c r="E39" s="144"/>
      <c r="F39" s="178"/>
      <c r="G39" s="140"/>
      <c r="H39" s="206"/>
      <c r="I39" s="182"/>
      <c r="J39" s="183"/>
      <c r="K39" s="182"/>
      <c r="L39" s="183"/>
      <c r="M39" s="184"/>
      <c r="N39" s="183"/>
      <c r="O39" s="185"/>
      <c r="P39" s="183"/>
      <c r="Q39" s="182"/>
      <c r="R39" s="183"/>
      <c r="S39" s="186"/>
      <c r="T39" s="183"/>
      <c r="U39" s="186"/>
      <c r="V39" s="183"/>
      <c r="W39" s="186"/>
      <c r="X39" s="183"/>
      <c r="Y39" s="187"/>
      <c r="Z39" s="188"/>
      <c r="AC39" s="188"/>
      <c r="AD39" s="188"/>
      <c r="AE39" s="188"/>
    </row>
    <row r="40" spans="1:31" ht="15" x14ac:dyDescent="0.25">
      <c r="A40" s="202"/>
      <c r="B40" s="200"/>
      <c r="C40" s="142"/>
      <c r="D40" s="143"/>
      <c r="E40" s="144"/>
      <c r="F40" s="178"/>
      <c r="G40" s="140"/>
      <c r="H40" s="206"/>
      <c r="I40" s="182"/>
      <c r="J40" s="183"/>
      <c r="K40" s="182"/>
      <c r="L40" s="183"/>
      <c r="M40" s="184"/>
      <c r="N40" s="183"/>
      <c r="O40" s="185"/>
      <c r="P40" s="183"/>
      <c r="Q40" s="182"/>
      <c r="R40" s="183"/>
      <c r="S40" s="186"/>
      <c r="T40" s="183"/>
      <c r="U40" s="186"/>
      <c r="V40" s="183"/>
      <c r="W40" s="186"/>
      <c r="X40" s="183"/>
      <c r="Y40" s="187"/>
      <c r="Z40" s="188"/>
      <c r="AC40" s="188"/>
      <c r="AD40" s="188"/>
      <c r="AE40" s="188"/>
    </row>
    <row r="41" spans="1:31" ht="15.75" thickBot="1" x14ac:dyDescent="0.3">
      <c r="A41" s="203"/>
      <c r="B41" s="200"/>
      <c r="C41" s="142"/>
      <c r="D41" s="141"/>
      <c r="E41" s="144"/>
      <c r="F41" s="178"/>
      <c r="G41" s="207"/>
      <c r="H41" s="208"/>
      <c r="I41" s="182"/>
      <c r="J41" s="183"/>
      <c r="K41" s="182"/>
      <c r="L41" s="183"/>
      <c r="M41" s="184"/>
      <c r="N41" s="183"/>
      <c r="O41" s="182"/>
      <c r="P41" s="183"/>
      <c r="Q41" s="182"/>
      <c r="R41" s="183"/>
      <c r="S41" s="186"/>
      <c r="T41" s="183"/>
      <c r="U41" s="186"/>
      <c r="V41" s="183"/>
      <c r="W41" s="186"/>
      <c r="X41" s="183"/>
      <c r="Y41" s="187"/>
      <c r="Z41" s="188"/>
      <c r="AC41" s="188"/>
      <c r="AD41" s="188"/>
      <c r="AE41" s="188"/>
    </row>
    <row r="42" spans="1:31" ht="15" x14ac:dyDescent="0.25">
      <c r="A42" s="145"/>
      <c r="B42" s="145"/>
      <c r="C42" s="145"/>
      <c r="D42" s="145"/>
      <c r="E42" s="146"/>
      <c r="G42" s="147" t="s">
        <v>57</v>
      </c>
      <c r="H42" s="204">
        <v>0</v>
      </c>
      <c r="I42" s="191"/>
      <c r="J42" s="190"/>
      <c r="K42" s="191"/>
      <c r="L42" s="190"/>
      <c r="M42" s="189"/>
      <c r="N42" s="190"/>
      <c r="O42" s="192"/>
      <c r="P42" s="190"/>
      <c r="Q42" s="192"/>
      <c r="R42" s="190"/>
      <c r="S42" s="193"/>
      <c r="T42" s="190"/>
      <c r="U42" s="194"/>
      <c r="V42" s="190"/>
      <c r="W42" s="193"/>
      <c r="X42" s="190"/>
      <c r="Y42" s="195"/>
      <c r="Z42" s="196"/>
      <c r="AC42" s="188"/>
      <c r="AD42" s="188"/>
      <c r="AE42" s="188"/>
    </row>
    <row r="43" spans="1:31" ht="15" x14ac:dyDescent="0.25">
      <c r="A43" s="154"/>
      <c r="B43" s="154"/>
      <c r="C43" s="154"/>
      <c r="D43" s="154"/>
      <c r="E43" s="154"/>
      <c r="F43" s="154"/>
      <c r="G43" s="154"/>
      <c r="H43" s="155"/>
      <c r="I43" s="154"/>
      <c r="J43" s="155"/>
      <c r="K43" s="154"/>
      <c r="L43" s="155"/>
      <c r="M43" s="154"/>
      <c r="N43" s="154"/>
      <c r="O43" s="154"/>
      <c r="P43" s="154"/>
      <c r="Q43" s="154"/>
      <c r="R43" s="154"/>
      <c r="S43" s="154"/>
      <c r="T43" s="154"/>
      <c r="U43" s="154"/>
      <c r="V43" s="154"/>
      <c r="W43" s="154"/>
      <c r="X43" s="154"/>
      <c r="Y43" s="154"/>
      <c r="Z43" s="156"/>
      <c r="AA43" s="154"/>
      <c r="AB43" s="155"/>
      <c r="AC43" s="154"/>
      <c r="AD43" s="154"/>
      <c r="AE43" s="154"/>
    </row>
    <row r="44" spans="1:31" ht="15" x14ac:dyDescent="0.25">
      <c r="H44" s="155"/>
      <c r="I44" s="154"/>
      <c r="J44" s="155"/>
      <c r="K44" s="154"/>
      <c r="L44" s="155"/>
    </row>
    <row r="49" spans="1:1" x14ac:dyDescent="0.2">
      <c r="A49" s="10" t="s">
        <v>145</v>
      </c>
    </row>
    <row r="50" spans="1:1" x14ac:dyDescent="0.2">
      <c r="A50" s="10" t="s">
        <v>142</v>
      </c>
    </row>
    <row r="51" spans="1:1" x14ac:dyDescent="0.2">
      <c r="A51" s="10" t="s">
        <v>143</v>
      </c>
    </row>
    <row r="52" spans="1:1" x14ac:dyDescent="0.2">
      <c r="A52" s="10" t="s">
        <v>144</v>
      </c>
    </row>
    <row r="53" spans="1:1" x14ac:dyDescent="0.2">
      <c r="A53" s="10" t="s">
        <v>146</v>
      </c>
    </row>
  </sheetData>
  <sheetProtection formatCells="0" formatColumns="0" formatRows="0" insertRows="0"/>
  <mergeCells count="26">
    <mergeCell ref="AD26:AD27"/>
    <mergeCell ref="F25:F27"/>
    <mergeCell ref="AE26:AE27"/>
    <mergeCell ref="G25:G27"/>
    <mergeCell ref="AC25:AE25"/>
    <mergeCell ref="H26:H27"/>
    <mergeCell ref="AC26:AC27"/>
    <mergeCell ref="A25:A27"/>
    <mergeCell ref="B25:B27"/>
    <mergeCell ref="C25:C27"/>
    <mergeCell ref="D25:D27"/>
    <mergeCell ref="E25:E27"/>
    <mergeCell ref="A1:T1"/>
    <mergeCell ref="U2:W2"/>
    <mergeCell ref="O2:Q2"/>
    <mergeCell ref="H2:H3"/>
    <mergeCell ref="G2:G3"/>
    <mergeCell ref="A2:A3"/>
    <mergeCell ref="B2:B3"/>
    <mergeCell ref="D2:D3"/>
    <mergeCell ref="E2:E3"/>
    <mergeCell ref="F2:F3"/>
    <mergeCell ref="C2:C3"/>
    <mergeCell ref="R2:T2"/>
    <mergeCell ref="I2:K2"/>
    <mergeCell ref="L2:N2"/>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28"/>
  <sheetViews>
    <sheetView workbookViewId="0">
      <selection activeCell="G11" sqref="G11"/>
    </sheetView>
  </sheetViews>
  <sheetFormatPr baseColWidth="10" defaultRowHeight="12.75" x14ac:dyDescent="0.2"/>
  <cols>
    <col min="1" max="1" width="23.42578125" style="10" bestFit="1" customWidth="1"/>
    <col min="2" max="2" width="24.140625" style="10" customWidth="1"/>
    <col min="3" max="3" width="23.28515625" style="10" customWidth="1"/>
    <col min="4" max="5" width="22" style="10" customWidth="1"/>
    <col min="6" max="7" width="29.42578125" style="10" customWidth="1"/>
    <col min="8" max="8" width="19.7109375" style="10" customWidth="1"/>
    <col min="9" max="9" width="16.85546875" style="10" customWidth="1"/>
    <col min="10" max="10" width="17.7109375" style="10" bestFit="1" customWidth="1"/>
    <col min="11" max="16384" width="11.42578125" style="10"/>
  </cols>
  <sheetData>
    <row r="1" spans="1:18" ht="28.5" customHeight="1" x14ac:dyDescent="0.2">
      <c r="A1" s="259" t="s">
        <v>76</v>
      </c>
      <c r="B1" s="259"/>
      <c r="C1" s="259"/>
      <c r="D1" s="259"/>
      <c r="E1" s="259"/>
      <c r="F1" s="259"/>
      <c r="G1" s="259"/>
      <c r="H1" s="259"/>
      <c r="I1" s="259"/>
      <c r="J1" s="259"/>
    </row>
    <row r="2" spans="1:18" ht="15.75" thickBot="1" x14ac:dyDescent="0.3">
      <c r="D2" s="80"/>
      <c r="E2" s="80"/>
      <c r="F2" s="80"/>
      <c r="G2" s="80"/>
      <c r="H2" s="80"/>
      <c r="I2" s="80"/>
      <c r="J2" s="80"/>
      <c r="K2" s="254"/>
      <c r="L2" s="254"/>
      <c r="M2" s="80"/>
      <c r="P2" s="81"/>
      <c r="Q2" s="81"/>
      <c r="R2" s="82"/>
    </row>
    <row r="3" spans="1:18" ht="27" customHeight="1" x14ac:dyDescent="0.25">
      <c r="A3" s="250" t="s">
        <v>41</v>
      </c>
      <c r="B3" s="252" t="s">
        <v>42</v>
      </c>
      <c r="C3" s="236" t="s">
        <v>75</v>
      </c>
      <c r="D3" s="260" t="s">
        <v>71</v>
      </c>
      <c r="E3" s="260"/>
      <c r="F3" s="260"/>
      <c r="G3" s="260"/>
      <c r="H3" s="255" t="s">
        <v>73</v>
      </c>
      <c r="I3" s="255" t="s">
        <v>74</v>
      </c>
      <c r="J3" s="257" t="s">
        <v>46</v>
      </c>
      <c r="K3" s="83"/>
      <c r="L3" s="83"/>
      <c r="M3" s="81"/>
      <c r="P3" s="81"/>
      <c r="Q3" s="81"/>
      <c r="R3" s="82"/>
    </row>
    <row r="4" spans="1:18" ht="38.25" x14ac:dyDescent="0.25">
      <c r="A4" s="251"/>
      <c r="B4" s="253"/>
      <c r="C4" s="249"/>
      <c r="D4" s="84" t="s">
        <v>72</v>
      </c>
      <c r="E4" s="84" t="s">
        <v>77</v>
      </c>
      <c r="F4" s="84" t="s">
        <v>45</v>
      </c>
      <c r="G4" s="84" t="s">
        <v>90</v>
      </c>
      <c r="H4" s="256"/>
      <c r="I4" s="256"/>
      <c r="J4" s="258"/>
      <c r="K4" s="85"/>
      <c r="L4" s="85"/>
      <c r="M4" s="85"/>
      <c r="N4" s="82"/>
      <c r="O4" s="82"/>
      <c r="P4" s="82"/>
      <c r="Q4" s="82"/>
      <c r="R4" s="86"/>
    </row>
    <row r="5" spans="1:18" x14ac:dyDescent="0.2">
      <c r="A5" s="2" t="s">
        <v>5</v>
      </c>
      <c r="B5" s="6"/>
      <c r="C5" s="3"/>
      <c r="D5" s="7"/>
      <c r="E5" s="7"/>
      <c r="F5" s="7"/>
      <c r="G5" s="7"/>
      <c r="H5" s="93">
        <f>+D19/12</f>
        <v>0</v>
      </c>
      <c r="I5" s="93">
        <f>+D5+E5+F5+H5</f>
        <v>0</v>
      </c>
      <c r="J5" s="94">
        <f>+I5*12</f>
        <v>0</v>
      </c>
      <c r="K5" s="87"/>
      <c r="L5" s="87"/>
      <c r="M5" s="87"/>
      <c r="N5" s="87"/>
      <c r="O5" s="87"/>
      <c r="P5" s="87"/>
      <c r="Q5" s="87"/>
      <c r="R5" s="87"/>
    </row>
    <row r="6" spans="1:18" x14ac:dyDescent="0.2">
      <c r="A6" s="2" t="s">
        <v>6</v>
      </c>
      <c r="B6" s="6"/>
      <c r="C6" s="3"/>
      <c r="D6" s="7"/>
      <c r="E6" s="7"/>
      <c r="F6" s="7"/>
      <c r="G6" s="7"/>
      <c r="H6" s="93">
        <f t="shared" ref="H6:H13" si="0">+D20/12</f>
        <v>0</v>
      </c>
      <c r="I6" s="93">
        <f t="shared" ref="I6:I13" si="1">+D6+E6+F6+H6</f>
        <v>0</v>
      </c>
      <c r="J6" s="94">
        <f t="shared" ref="J6:J13" si="2">+I6*12</f>
        <v>0</v>
      </c>
    </row>
    <row r="7" spans="1:18" x14ac:dyDescent="0.2">
      <c r="A7" s="2" t="s">
        <v>7</v>
      </c>
      <c r="B7" s="6"/>
      <c r="C7" s="3"/>
      <c r="D7" s="7"/>
      <c r="E7" s="7"/>
      <c r="F7" s="7"/>
      <c r="G7" s="7"/>
      <c r="H7" s="93">
        <f t="shared" si="0"/>
        <v>0</v>
      </c>
      <c r="I7" s="93">
        <f t="shared" si="1"/>
        <v>0</v>
      </c>
      <c r="J7" s="94">
        <f t="shared" si="2"/>
        <v>0</v>
      </c>
    </row>
    <row r="8" spans="1:18" x14ac:dyDescent="0.2">
      <c r="A8" s="2" t="s">
        <v>33</v>
      </c>
      <c r="B8" s="6"/>
      <c r="C8" s="3"/>
      <c r="D8" s="7"/>
      <c r="E8" s="7"/>
      <c r="F8" s="7"/>
      <c r="G8" s="7"/>
      <c r="H8" s="93">
        <f t="shared" si="0"/>
        <v>0</v>
      </c>
      <c r="I8" s="93">
        <f t="shared" si="1"/>
        <v>0</v>
      </c>
      <c r="J8" s="94">
        <f t="shared" si="2"/>
        <v>0</v>
      </c>
    </row>
    <row r="9" spans="1:18" x14ac:dyDescent="0.2">
      <c r="A9" s="2" t="s">
        <v>8</v>
      </c>
      <c r="B9" s="6"/>
      <c r="C9" s="3"/>
      <c r="D9" s="7"/>
      <c r="E9" s="7"/>
      <c r="F9" s="7"/>
      <c r="G9" s="7"/>
      <c r="H9" s="93">
        <f t="shared" si="0"/>
        <v>0</v>
      </c>
      <c r="I9" s="93">
        <f t="shared" si="1"/>
        <v>0</v>
      </c>
      <c r="J9" s="94">
        <f t="shared" si="2"/>
        <v>0</v>
      </c>
    </row>
    <row r="10" spans="1:18" x14ac:dyDescent="0.2">
      <c r="A10" s="2" t="s">
        <v>34</v>
      </c>
      <c r="B10" s="6"/>
      <c r="C10" s="6"/>
      <c r="D10" s="7"/>
      <c r="E10" s="7"/>
      <c r="F10" s="7"/>
      <c r="G10" s="7"/>
      <c r="H10" s="93">
        <f t="shared" si="0"/>
        <v>0</v>
      </c>
      <c r="I10" s="93">
        <f t="shared" si="1"/>
        <v>0</v>
      </c>
      <c r="J10" s="94">
        <f t="shared" si="2"/>
        <v>0</v>
      </c>
    </row>
    <row r="11" spans="1:18" x14ac:dyDescent="0.2">
      <c r="A11" s="2" t="s">
        <v>35</v>
      </c>
      <c r="B11" s="6"/>
      <c r="C11" s="6"/>
      <c r="D11" s="7"/>
      <c r="E11" s="7"/>
      <c r="F11" s="7"/>
      <c r="G11" s="7"/>
      <c r="H11" s="93">
        <f t="shared" si="0"/>
        <v>0</v>
      </c>
      <c r="I11" s="93">
        <f t="shared" si="1"/>
        <v>0</v>
      </c>
      <c r="J11" s="94">
        <f t="shared" si="2"/>
        <v>0</v>
      </c>
    </row>
    <row r="12" spans="1:18" x14ac:dyDescent="0.2">
      <c r="A12" s="2" t="s">
        <v>36</v>
      </c>
      <c r="B12" s="6"/>
      <c r="C12" s="6"/>
      <c r="D12" s="7"/>
      <c r="E12" s="7"/>
      <c r="F12" s="7"/>
      <c r="G12" s="7"/>
      <c r="H12" s="93">
        <f t="shared" si="0"/>
        <v>0</v>
      </c>
      <c r="I12" s="93">
        <f t="shared" si="1"/>
        <v>0</v>
      </c>
      <c r="J12" s="94">
        <f t="shared" si="2"/>
        <v>0</v>
      </c>
    </row>
    <row r="13" spans="1:18" ht="13.5" thickBot="1" x14ac:dyDescent="0.25">
      <c r="A13" s="8" t="s">
        <v>37</v>
      </c>
      <c r="B13" s="9"/>
      <c r="C13" s="9"/>
      <c r="D13" s="15"/>
      <c r="E13" s="15"/>
      <c r="F13" s="15"/>
      <c r="G13" s="15"/>
      <c r="H13" s="95">
        <f t="shared" si="0"/>
        <v>0</v>
      </c>
      <c r="I13" s="95">
        <f t="shared" si="1"/>
        <v>0</v>
      </c>
      <c r="J13" s="96">
        <f t="shared" si="2"/>
        <v>0</v>
      </c>
    </row>
    <row r="14" spans="1:18" ht="13.5" thickBot="1" x14ac:dyDescent="0.25">
      <c r="C14" s="88" t="s">
        <v>47</v>
      </c>
      <c r="D14" s="97">
        <f>SUM(D5:D13)</f>
        <v>0</v>
      </c>
      <c r="E14" s="97">
        <f t="shared" ref="E14:J14" si="3">SUM(E5:E13)</f>
        <v>0</v>
      </c>
      <c r="F14" s="97">
        <f t="shared" si="3"/>
        <v>0</v>
      </c>
      <c r="G14" s="97"/>
      <c r="H14" s="97">
        <f>SUM(H5:H13)</f>
        <v>0</v>
      </c>
      <c r="I14" s="97">
        <f t="shared" si="3"/>
        <v>0</v>
      </c>
      <c r="J14" s="98">
        <f t="shared" si="3"/>
        <v>0</v>
      </c>
    </row>
    <row r="16" spans="1:18" ht="24.75" customHeight="1" x14ac:dyDescent="0.2">
      <c r="A16" s="247" t="s">
        <v>78</v>
      </c>
      <c r="B16" s="247"/>
      <c r="C16" s="247"/>
      <c r="D16" s="247"/>
      <c r="E16" s="247"/>
    </row>
    <row r="17" spans="1:13" ht="13.5" thickBot="1" x14ac:dyDescent="0.25"/>
    <row r="18" spans="1:13" ht="57" customHeight="1" x14ac:dyDescent="0.25">
      <c r="A18" s="89" t="s">
        <v>41</v>
      </c>
      <c r="B18" s="90" t="s">
        <v>42</v>
      </c>
      <c r="C18" s="1" t="s">
        <v>75</v>
      </c>
      <c r="D18" s="91" t="s">
        <v>79</v>
      </c>
      <c r="E18" s="92" t="s">
        <v>80</v>
      </c>
      <c r="F18" s="248" t="s">
        <v>81</v>
      </c>
      <c r="G18" s="83"/>
      <c r="H18" s="81"/>
      <c r="K18" s="81"/>
      <c r="L18" s="81"/>
      <c r="M18" s="82"/>
    </row>
    <row r="19" spans="1:13" x14ac:dyDescent="0.2">
      <c r="A19" s="2" t="s">
        <v>5</v>
      </c>
      <c r="B19" s="6"/>
      <c r="C19" s="3"/>
      <c r="D19" s="7"/>
      <c r="E19" s="14"/>
      <c r="F19" s="248"/>
      <c r="G19" s="87"/>
      <c r="H19" s="87"/>
      <c r="I19" s="87"/>
      <c r="J19" s="87"/>
      <c r="K19" s="87"/>
      <c r="L19" s="87"/>
      <c r="M19" s="87"/>
    </row>
    <row r="20" spans="1:13" x14ac:dyDescent="0.2">
      <c r="A20" s="2" t="s">
        <v>6</v>
      </c>
      <c r="B20" s="6"/>
      <c r="C20" s="3"/>
      <c r="D20" s="7"/>
      <c r="E20" s="14"/>
      <c r="F20" s="248"/>
    </row>
    <row r="21" spans="1:13" x14ac:dyDescent="0.2">
      <c r="A21" s="2" t="s">
        <v>7</v>
      </c>
      <c r="B21" s="6"/>
      <c r="C21" s="3"/>
      <c r="D21" s="7"/>
      <c r="E21" s="14"/>
      <c r="F21" s="248"/>
    </row>
    <row r="22" spans="1:13" x14ac:dyDescent="0.2">
      <c r="A22" s="2" t="s">
        <v>33</v>
      </c>
      <c r="B22" s="6"/>
      <c r="C22" s="3"/>
      <c r="D22" s="7"/>
      <c r="E22" s="17"/>
      <c r="F22" s="248"/>
    </row>
    <row r="23" spans="1:13" x14ac:dyDescent="0.2">
      <c r="A23" s="2" t="s">
        <v>8</v>
      </c>
      <c r="B23" s="6"/>
      <c r="C23" s="3"/>
      <c r="D23" s="7"/>
      <c r="E23" s="14"/>
      <c r="F23" s="248"/>
    </row>
    <row r="24" spans="1:13" x14ac:dyDescent="0.2">
      <c r="A24" s="2" t="s">
        <v>34</v>
      </c>
      <c r="B24" s="6"/>
      <c r="C24" s="6"/>
      <c r="D24" s="7"/>
      <c r="E24" s="14"/>
      <c r="F24" s="248"/>
    </row>
    <row r="25" spans="1:13" x14ac:dyDescent="0.2">
      <c r="A25" s="2" t="s">
        <v>35</v>
      </c>
      <c r="B25" s="6"/>
      <c r="C25" s="6"/>
      <c r="D25" s="7"/>
      <c r="E25" s="14"/>
      <c r="F25" s="248"/>
    </row>
    <row r="26" spans="1:13" x14ac:dyDescent="0.2">
      <c r="A26" s="2" t="s">
        <v>36</v>
      </c>
      <c r="B26" s="6"/>
      <c r="C26" s="6"/>
      <c r="D26" s="7"/>
      <c r="E26" s="14"/>
      <c r="F26" s="248"/>
    </row>
    <row r="27" spans="1:13" ht="13.5" thickBot="1" x14ac:dyDescent="0.25">
      <c r="A27" s="8" t="s">
        <v>37</v>
      </c>
      <c r="B27" s="9"/>
      <c r="C27" s="9"/>
      <c r="D27" s="15"/>
      <c r="E27" s="16"/>
      <c r="F27" s="248"/>
    </row>
    <row r="28" spans="1:13" ht="13.5" thickBot="1" x14ac:dyDescent="0.25">
      <c r="C28" s="99" t="s">
        <v>47</v>
      </c>
      <c r="D28" s="97">
        <f>SUM(D19:D27)</f>
        <v>0</v>
      </c>
      <c r="E28" s="98">
        <f t="shared" ref="E28" si="4">SUM(E19:E27)</f>
        <v>0</v>
      </c>
      <c r="F28" s="248"/>
    </row>
  </sheetData>
  <sheetProtection formatCells="0" insertRows="0" selectLockedCells="1"/>
  <mergeCells count="11">
    <mergeCell ref="K2:L2"/>
    <mergeCell ref="I3:I4"/>
    <mergeCell ref="J3:J4"/>
    <mergeCell ref="H3:H4"/>
    <mergeCell ref="A1:J1"/>
    <mergeCell ref="D3:G3"/>
    <mergeCell ref="A16:E16"/>
    <mergeCell ref="F18:F28"/>
    <mergeCell ref="C3:C4"/>
    <mergeCell ref="A3:A4"/>
    <mergeCell ref="B3:B4"/>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J90"/>
  <sheetViews>
    <sheetView topLeftCell="A37" workbookViewId="0">
      <selection activeCell="A16" sqref="A16:A17"/>
    </sheetView>
  </sheetViews>
  <sheetFormatPr baseColWidth="10" defaultRowHeight="12.75" x14ac:dyDescent="0.2"/>
  <cols>
    <col min="1" max="1" width="57.85546875" style="125" customWidth="1"/>
    <col min="2" max="2" width="27.85546875" style="125" customWidth="1"/>
    <col min="3" max="4" width="22.7109375" style="125" customWidth="1"/>
    <col min="5" max="5" width="22.140625" style="125" customWidth="1"/>
    <col min="6" max="6" width="20.7109375" style="125" customWidth="1"/>
    <col min="7" max="7" width="16.7109375" style="125" customWidth="1"/>
    <col min="8" max="8" width="15.5703125" style="125" customWidth="1"/>
    <col min="9" max="10" width="16.42578125" style="125" customWidth="1"/>
    <col min="11" max="16384" width="11.42578125" style="125"/>
  </cols>
  <sheetData>
    <row r="2" spans="1:6" x14ac:dyDescent="0.2">
      <c r="A2" s="261" t="s">
        <v>87</v>
      </c>
      <c r="B2" s="262" t="s">
        <v>86</v>
      </c>
      <c r="C2" s="262" t="s">
        <v>49</v>
      </c>
      <c r="D2" s="262" t="s">
        <v>83</v>
      </c>
      <c r="E2" s="262"/>
    </row>
    <row r="3" spans="1:6" x14ac:dyDescent="0.2">
      <c r="A3" s="261"/>
      <c r="B3" s="262"/>
      <c r="C3" s="262"/>
      <c r="D3" s="135" t="s">
        <v>59</v>
      </c>
      <c r="E3" s="136" t="s">
        <v>84</v>
      </c>
    </row>
    <row r="4" spans="1:6" x14ac:dyDescent="0.2">
      <c r="A4" s="126"/>
      <c r="B4" s="127">
        <f>+D4</f>
        <v>0</v>
      </c>
      <c r="C4" s="128"/>
      <c r="D4" s="128"/>
      <c r="E4" s="129"/>
    </row>
    <row r="5" spans="1:6" x14ac:dyDescent="0.2">
      <c r="A5" s="126"/>
      <c r="B5" s="127">
        <f t="shared" ref="B5:B6" si="0">+D5</f>
        <v>0</v>
      </c>
      <c r="C5" s="128"/>
      <c r="D5" s="128"/>
      <c r="E5" s="129"/>
    </row>
    <row r="6" spans="1:6" x14ac:dyDescent="0.2">
      <c r="A6" s="126"/>
      <c r="B6" s="127">
        <f t="shared" si="0"/>
        <v>0</v>
      </c>
      <c r="C6" s="128"/>
      <c r="D6" s="128"/>
      <c r="E6" s="129"/>
    </row>
    <row r="7" spans="1:6" x14ac:dyDescent="0.2">
      <c r="A7" s="130" t="s">
        <v>89</v>
      </c>
      <c r="B7" s="131">
        <f>SUM(B4:B6)</f>
        <v>0</v>
      </c>
      <c r="C7" s="131">
        <f>SUM(C4:C6)</f>
        <v>0</v>
      </c>
      <c r="D7" s="131">
        <f t="shared" ref="D7" si="1">SUM(D4:D6)</f>
        <v>0</v>
      </c>
      <c r="E7" s="132"/>
    </row>
    <row r="8" spans="1:6" ht="24" customHeight="1" x14ac:dyDescent="0.2"/>
    <row r="9" spans="1:6" x14ac:dyDescent="0.2">
      <c r="A9" s="261" t="s">
        <v>88</v>
      </c>
      <c r="B9" s="262" t="s">
        <v>86</v>
      </c>
      <c r="C9" s="262" t="s">
        <v>49</v>
      </c>
      <c r="D9" s="262" t="s">
        <v>83</v>
      </c>
      <c r="E9" s="262"/>
    </row>
    <row r="10" spans="1:6" x14ac:dyDescent="0.2">
      <c r="A10" s="261"/>
      <c r="B10" s="262"/>
      <c r="C10" s="262"/>
      <c r="D10" s="135" t="s">
        <v>59</v>
      </c>
      <c r="E10" s="136" t="s">
        <v>84</v>
      </c>
    </row>
    <row r="11" spans="1:6" x14ac:dyDescent="0.2">
      <c r="A11" s="126"/>
      <c r="B11" s="127">
        <f>+D11</f>
        <v>0</v>
      </c>
      <c r="C11" s="128"/>
      <c r="D11" s="128"/>
      <c r="E11" s="129"/>
    </row>
    <row r="12" spans="1:6" x14ac:dyDescent="0.2">
      <c r="A12" s="126"/>
      <c r="B12" s="127">
        <f t="shared" ref="B12:B13" si="2">+D12</f>
        <v>0</v>
      </c>
      <c r="C12" s="128"/>
      <c r="D12" s="128"/>
      <c r="E12" s="129"/>
    </row>
    <row r="13" spans="1:6" x14ac:dyDescent="0.2">
      <c r="A13" s="126"/>
      <c r="B13" s="127">
        <f t="shared" si="2"/>
        <v>0</v>
      </c>
      <c r="C13" s="128"/>
      <c r="D13" s="128"/>
      <c r="E13" s="129"/>
    </row>
    <row r="14" spans="1:6" x14ac:dyDescent="0.2">
      <c r="A14" s="130" t="s">
        <v>91</v>
      </c>
      <c r="B14" s="131">
        <f>SUM(B11:B13)</f>
        <v>0</v>
      </c>
      <c r="C14" s="131">
        <f>SUM(C11:C13)</f>
        <v>0</v>
      </c>
      <c r="D14" s="131">
        <f t="shared" ref="D14" si="3">SUM(D11:D13)</f>
        <v>0</v>
      </c>
      <c r="E14" s="132"/>
    </row>
    <row r="15" spans="1:6" ht="24" customHeight="1" x14ac:dyDescent="0.2"/>
    <row r="16" spans="1:6" ht="21.75" customHeight="1" x14ac:dyDescent="0.2">
      <c r="A16" s="261" t="s">
        <v>48</v>
      </c>
      <c r="B16" s="262" t="s">
        <v>86</v>
      </c>
      <c r="C16" s="262" t="s">
        <v>49</v>
      </c>
      <c r="D16" s="262" t="s">
        <v>85</v>
      </c>
      <c r="E16" s="262" t="s">
        <v>83</v>
      </c>
      <c r="F16" s="262"/>
    </row>
    <row r="17" spans="1:6" x14ac:dyDescent="0.2">
      <c r="A17" s="261"/>
      <c r="B17" s="262"/>
      <c r="C17" s="262"/>
      <c r="D17" s="262"/>
      <c r="E17" s="135" t="s">
        <v>59</v>
      </c>
      <c r="F17" s="136" t="s">
        <v>84</v>
      </c>
    </row>
    <row r="18" spans="1:6" x14ac:dyDescent="0.2">
      <c r="A18" s="126"/>
      <c r="B18" s="127">
        <f>+D18+E18</f>
        <v>0</v>
      </c>
      <c r="C18" s="128"/>
      <c r="D18" s="128"/>
      <c r="E18" s="128"/>
      <c r="F18" s="129"/>
    </row>
    <row r="19" spans="1:6" x14ac:dyDescent="0.2">
      <c r="A19" s="126"/>
      <c r="B19" s="127">
        <f t="shared" ref="B19:B20" si="4">+D19+E19</f>
        <v>0</v>
      </c>
      <c r="C19" s="128"/>
      <c r="D19" s="128"/>
      <c r="E19" s="128"/>
      <c r="F19" s="129"/>
    </row>
    <row r="20" spans="1:6" x14ac:dyDescent="0.2">
      <c r="A20" s="126"/>
      <c r="B20" s="127">
        <f t="shared" si="4"/>
        <v>0</v>
      </c>
      <c r="C20" s="128"/>
      <c r="D20" s="128"/>
      <c r="E20" s="128"/>
      <c r="F20" s="129"/>
    </row>
    <row r="21" spans="1:6" x14ac:dyDescent="0.2">
      <c r="A21" s="130" t="s">
        <v>96</v>
      </c>
      <c r="B21" s="131">
        <f>SUM(B18:B20)</f>
        <v>0</v>
      </c>
      <c r="C21" s="131">
        <f>SUM(C18:C20)</f>
        <v>0</v>
      </c>
      <c r="D21" s="131">
        <f t="shared" ref="D21:E21" si="5">SUM(D18:D20)</f>
        <v>0</v>
      </c>
      <c r="E21" s="131">
        <f t="shared" si="5"/>
        <v>0</v>
      </c>
      <c r="F21" s="132"/>
    </row>
    <row r="22" spans="1:6" ht="24" customHeight="1" x14ac:dyDescent="0.2"/>
    <row r="23" spans="1:6" ht="21.75" customHeight="1" x14ac:dyDescent="0.2">
      <c r="A23" s="261" t="s">
        <v>92</v>
      </c>
      <c r="B23" s="262" t="s">
        <v>86</v>
      </c>
      <c r="C23" s="262" t="s">
        <v>49</v>
      </c>
      <c r="D23" s="262" t="s">
        <v>85</v>
      </c>
      <c r="E23" s="262" t="s">
        <v>83</v>
      </c>
      <c r="F23" s="262"/>
    </row>
    <row r="24" spans="1:6" x14ac:dyDescent="0.2">
      <c r="A24" s="261"/>
      <c r="B24" s="262"/>
      <c r="C24" s="262"/>
      <c r="D24" s="262"/>
      <c r="E24" s="135" t="s">
        <v>59</v>
      </c>
      <c r="F24" s="136" t="s">
        <v>84</v>
      </c>
    </row>
    <row r="25" spans="1:6" x14ac:dyDescent="0.2">
      <c r="A25" s="126"/>
      <c r="B25" s="127">
        <f>+D25+E25</f>
        <v>0</v>
      </c>
      <c r="C25" s="128"/>
      <c r="D25" s="128"/>
      <c r="E25" s="128"/>
      <c r="F25" s="129"/>
    </row>
    <row r="26" spans="1:6" x14ac:dyDescent="0.2">
      <c r="A26" s="126"/>
      <c r="B26" s="127">
        <f t="shared" ref="B26:B27" si="6">+D26+E26</f>
        <v>0</v>
      </c>
      <c r="C26" s="128"/>
      <c r="D26" s="128"/>
      <c r="E26" s="128"/>
      <c r="F26" s="129"/>
    </row>
    <row r="27" spans="1:6" x14ac:dyDescent="0.2">
      <c r="A27" s="126"/>
      <c r="B27" s="127">
        <f t="shared" si="6"/>
        <v>0</v>
      </c>
      <c r="C27" s="128"/>
      <c r="D27" s="128"/>
      <c r="E27" s="128"/>
      <c r="F27" s="129"/>
    </row>
    <row r="28" spans="1:6" x14ac:dyDescent="0.2">
      <c r="A28" s="130" t="s">
        <v>97</v>
      </c>
      <c r="B28" s="131">
        <f>SUM(B25:B27)</f>
        <v>0</v>
      </c>
      <c r="C28" s="131">
        <f>SUM(C25:C27)</f>
        <v>0</v>
      </c>
      <c r="D28" s="131">
        <f t="shared" ref="D28" si="7">SUM(D25:D27)</f>
        <v>0</v>
      </c>
      <c r="E28" s="131">
        <f t="shared" ref="E28" si="8">SUM(E25:E27)</f>
        <v>0</v>
      </c>
      <c r="F28" s="132"/>
    </row>
    <row r="29" spans="1:6" ht="24" customHeight="1" x14ac:dyDescent="0.2"/>
    <row r="30" spans="1:6" x14ac:dyDescent="0.2">
      <c r="A30" s="261" t="s">
        <v>93</v>
      </c>
      <c r="B30" s="262" t="s">
        <v>86</v>
      </c>
      <c r="C30" s="262" t="s">
        <v>49</v>
      </c>
      <c r="D30" s="262" t="s">
        <v>85</v>
      </c>
      <c r="E30" s="262" t="s">
        <v>83</v>
      </c>
      <c r="F30" s="262"/>
    </row>
    <row r="31" spans="1:6" x14ac:dyDescent="0.2">
      <c r="A31" s="261"/>
      <c r="B31" s="262"/>
      <c r="C31" s="262"/>
      <c r="D31" s="262"/>
      <c r="E31" s="135" t="s">
        <v>59</v>
      </c>
      <c r="F31" s="136" t="s">
        <v>84</v>
      </c>
    </row>
    <row r="32" spans="1:6" x14ac:dyDescent="0.2">
      <c r="A32" s="126"/>
      <c r="B32" s="127">
        <f>+D32+E32</f>
        <v>0</v>
      </c>
      <c r="C32" s="128"/>
      <c r="D32" s="128"/>
      <c r="E32" s="128"/>
      <c r="F32" s="129"/>
    </row>
    <row r="33" spans="1:6" x14ac:dyDescent="0.2">
      <c r="A33" s="126"/>
      <c r="B33" s="127">
        <f t="shared" ref="B33:B34" si="9">+D33+E33</f>
        <v>0</v>
      </c>
      <c r="C33" s="128"/>
      <c r="D33" s="128"/>
      <c r="E33" s="128"/>
      <c r="F33" s="129"/>
    </row>
    <row r="34" spans="1:6" x14ac:dyDescent="0.2">
      <c r="A34" s="126"/>
      <c r="B34" s="127">
        <f t="shared" si="9"/>
        <v>0</v>
      </c>
      <c r="C34" s="128"/>
      <c r="D34" s="128"/>
      <c r="E34" s="128"/>
      <c r="F34" s="129"/>
    </row>
    <row r="35" spans="1:6" x14ac:dyDescent="0.2">
      <c r="A35" s="130" t="s">
        <v>98</v>
      </c>
      <c r="B35" s="131">
        <f>SUM(B32:B34)</f>
        <v>0</v>
      </c>
      <c r="C35" s="131">
        <f>SUM(C32:C34)</f>
        <v>0</v>
      </c>
      <c r="D35" s="131">
        <f t="shared" ref="D35" si="10">SUM(D32:D34)</f>
        <v>0</v>
      </c>
      <c r="E35" s="131">
        <f t="shared" ref="E35" si="11">SUM(E32:E34)</f>
        <v>0</v>
      </c>
      <c r="F35" s="132"/>
    </row>
    <row r="36" spans="1:6" ht="24" customHeight="1" x14ac:dyDescent="0.2"/>
    <row r="37" spans="1:6" x14ac:dyDescent="0.2">
      <c r="A37" s="261" t="s">
        <v>50</v>
      </c>
      <c r="B37" s="262" t="s">
        <v>86</v>
      </c>
      <c r="C37" s="262" t="s">
        <v>49</v>
      </c>
      <c r="D37" s="262" t="s">
        <v>85</v>
      </c>
      <c r="E37" s="262" t="s">
        <v>83</v>
      </c>
      <c r="F37" s="262"/>
    </row>
    <row r="38" spans="1:6" x14ac:dyDescent="0.2">
      <c r="A38" s="261"/>
      <c r="B38" s="262"/>
      <c r="C38" s="262"/>
      <c r="D38" s="262"/>
      <c r="E38" s="135" t="s">
        <v>59</v>
      </c>
      <c r="F38" s="136" t="s">
        <v>84</v>
      </c>
    </row>
    <row r="39" spans="1:6" x14ac:dyDescent="0.2">
      <c r="A39" s="126"/>
      <c r="B39" s="127">
        <f>+D39+E39</f>
        <v>0</v>
      </c>
      <c r="C39" s="128"/>
      <c r="D39" s="128"/>
      <c r="E39" s="128"/>
      <c r="F39" s="129"/>
    </row>
    <row r="40" spans="1:6" x14ac:dyDescent="0.2">
      <c r="A40" s="126"/>
      <c r="B40" s="127">
        <f t="shared" ref="B40:B41" si="12">+D40+E40</f>
        <v>0</v>
      </c>
      <c r="C40" s="128"/>
      <c r="D40" s="128"/>
      <c r="E40" s="128"/>
      <c r="F40" s="129"/>
    </row>
    <row r="41" spans="1:6" x14ac:dyDescent="0.2">
      <c r="A41" s="126"/>
      <c r="B41" s="127">
        <f t="shared" si="12"/>
        <v>0</v>
      </c>
      <c r="C41" s="128"/>
      <c r="D41" s="128"/>
      <c r="E41" s="128"/>
      <c r="F41" s="129"/>
    </row>
    <row r="42" spans="1:6" x14ac:dyDescent="0.2">
      <c r="A42" s="130" t="s">
        <v>99</v>
      </c>
      <c r="B42" s="131">
        <f>SUM(B39:B41)</f>
        <v>0</v>
      </c>
      <c r="C42" s="131">
        <f>SUM(C39:C41)</f>
        <v>0</v>
      </c>
      <c r="D42" s="131">
        <f t="shared" ref="D42" si="13">SUM(D39:D41)</f>
        <v>0</v>
      </c>
      <c r="E42" s="131">
        <f t="shared" ref="E42" si="14">SUM(E39:E41)</f>
        <v>0</v>
      </c>
      <c r="F42" s="132"/>
    </row>
    <row r="43" spans="1:6" ht="24" customHeight="1" x14ac:dyDescent="0.2"/>
    <row r="44" spans="1:6" x14ac:dyDescent="0.2">
      <c r="A44" s="261" t="s">
        <v>58</v>
      </c>
      <c r="B44" s="262" t="s">
        <v>86</v>
      </c>
      <c r="C44" s="262" t="s">
        <v>49</v>
      </c>
      <c r="D44" s="262" t="s">
        <v>85</v>
      </c>
      <c r="E44" s="262" t="s">
        <v>83</v>
      </c>
      <c r="F44" s="262"/>
    </row>
    <row r="45" spans="1:6" x14ac:dyDescent="0.2">
      <c r="A45" s="261"/>
      <c r="B45" s="262"/>
      <c r="C45" s="262"/>
      <c r="D45" s="262"/>
      <c r="E45" s="135" t="s">
        <v>59</v>
      </c>
      <c r="F45" s="136" t="s">
        <v>84</v>
      </c>
    </row>
    <row r="46" spans="1:6" x14ac:dyDescent="0.2">
      <c r="A46" s="126"/>
      <c r="B46" s="127">
        <f>+D46+E46</f>
        <v>0</v>
      </c>
      <c r="C46" s="128"/>
      <c r="D46" s="128"/>
      <c r="E46" s="128"/>
      <c r="F46" s="129"/>
    </row>
    <row r="47" spans="1:6" x14ac:dyDescent="0.2">
      <c r="A47" s="126"/>
      <c r="B47" s="127">
        <f t="shared" ref="B47:B48" si="15">+D47+E47</f>
        <v>0</v>
      </c>
      <c r="C47" s="128"/>
      <c r="D47" s="128"/>
      <c r="E47" s="128"/>
      <c r="F47" s="129"/>
    </row>
    <row r="48" spans="1:6" x14ac:dyDescent="0.2">
      <c r="A48" s="126"/>
      <c r="B48" s="127">
        <f t="shared" si="15"/>
        <v>0</v>
      </c>
      <c r="C48" s="128"/>
      <c r="D48" s="128"/>
      <c r="E48" s="128"/>
      <c r="F48" s="129"/>
    </row>
    <row r="49" spans="1:6" x14ac:dyDescent="0.2">
      <c r="A49" s="130" t="s">
        <v>100</v>
      </c>
      <c r="B49" s="131">
        <f>SUM(B46:B48)</f>
        <v>0</v>
      </c>
      <c r="C49" s="131">
        <f>SUM(C46:C48)</f>
        <v>0</v>
      </c>
      <c r="D49" s="131">
        <f t="shared" ref="D49" si="16">SUM(D46:D48)</f>
        <v>0</v>
      </c>
      <c r="E49" s="131">
        <f t="shared" ref="E49" si="17">SUM(E46:E48)</f>
        <v>0</v>
      </c>
      <c r="F49" s="132"/>
    </row>
    <row r="50" spans="1:6" ht="24" customHeight="1" x14ac:dyDescent="0.2"/>
    <row r="51" spans="1:6" x14ac:dyDescent="0.2">
      <c r="A51" s="261" t="s">
        <v>101</v>
      </c>
      <c r="B51" s="262" t="s">
        <v>86</v>
      </c>
      <c r="C51" s="262" t="s">
        <v>49</v>
      </c>
      <c r="D51" s="262" t="s">
        <v>85</v>
      </c>
      <c r="E51" s="262" t="s">
        <v>83</v>
      </c>
      <c r="F51" s="262"/>
    </row>
    <row r="52" spans="1:6" x14ac:dyDescent="0.2">
      <c r="A52" s="261"/>
      <c r="B52" s="262"/>
      <c r="C52" s="262"/>
      <c r="D52" s="262"/>
      <c r="E52" s="135" t="s">
        <v>59</v>
      </c>
      <c r="F52" s="136" t="s">
        <v>84</v>
      </c>
    </row>
    <row r="53" spans="1:6" x14ac:dyDescent="0.2">
      <c r="A53" s="126"/>
      <c r="B53" s="127">
        <f>+D53+E53</f>
        <v>0</v>
      </c>
      <c r="C53" s="128"/>
      <c r="D53" s="128"/>
      <c r="E53" s="128"/>
      <c r="F53" s="129"/>
    </row>
    <row r="54" spans="1:6" x14ac:dyDescent="0.2">
      <c r="A54" s="126"/>
      <c r="B54" s="127">
        <f t="shared" ref="B54:B55" si="18">+D54+E54</f>
        <v>0</v>
      </c>
      <c r="C54" s="128"/>
      <c r="D54" s="128"/>
      <c r="E54" s="128"/>
      <c r="F54" s="129"/>
    </row>
    <row r="55" spans="1:6" x14ac:dyDescent="0.2">
      <c r="A55" s="126"/>
      <c r="B55" s="127">
        <f t="shared" si="18"/>
        <v>0</v>
      </c>
      <c r="C55" s="128"/>
      <c r="D55" s="128"/>
      <c r="E55" s="128"/>
      <c r="F55" s="129"/>
    </row>
    <row r="56" spans="1:6" x14ac:dyDescent="0.2">
      <c r="A56" s="130" t="s">
        <v>102</v>
      </c>
      <c r="B56" s="131">
        <f>SUM(B53:B55)</f>
        <v>0</v>
      </c>
      <c r="C56" s="131">
        <f>SUM(C53:C55)</f>
        <v>0</v>
      </c>
      <c r="D56" s="131">
        <f t="shared" ref="D56" si="19">SUM(D53:D55)</f>
        <v>0</v>
      </c>
      <c r="E56" s="131">
        <f t="shared" ref="E56" si="20">SUM(E53:E55)</f>
        <v>0</v>
      </c>
      <c r="F56" s="132"/>
    </row>
    <row r="57" spans="1:6" ht="24" customHeight="1" x14ac:dyDescent="0.2"/>
    <row r="58" spans="1:6" x14ac:dyDescent="0.2">
      <c r="A58" s="261" t="s">
        <v>103</v>
      </c>
      <c r="B58" s="262" t="s">
        <v>86</v>
      </c>
      <c r="C58" s="262" t="s">
        <v>49</v>
      </c>
      <c r="D58" s="262" t="s">
        <v>85</v>
      </c>
      <c r="E58" s="262" t="s">
        <v>83</v>
      </c>
      <c r="F58" s="262"/>
    </row>
    <row r="59" spans="1:6" x14ac:dyDescent="0.2">
      <c r="A59" s="261"/>
      <c r="B59" s="262"/>
      <c r="C59" s="262"/>
      <c r="D59" s="262"/>
      <c r="E59" s="135" t="s">
        <v>59</v>
      </c>
      <c r="F59" s="136" t="s">
        <v>84</v>
      </c>
    </row>
    <row r="60" spans="1:6" x14ac:dyDescent="0.2">
      <c r="A60" s="126"/>
      <c r="B60" s="127">
        <f>+D60+E60</f>
        <v>0</v>
      </c>
      <c r="C60" s="128"/>
      <c r="D60" s="128"/>
      <c r="E60" s="128"/>
      <c r="F60" s="129"/>
    </row>
    <row r="61" spans="1:6" x14ac:dyDescent="0.2">
      <c r="A61" s="126"/>
      <c r="B61" s="127">
        <f t="shared" ref="B61:B62" si="21">+D61+E61</f>
        <v>0</v>
      </c>
      <c r="C61" s="128"/>
      <c r="D61" s="128"/>
      <c r="E61" s="128"/>
      <c r="F61" s="129"/>
    </row>
    <row r="62" spans="1:6" x14ac:dyDescent="0.2">
      <c r="A62" s="126"/>
      <c r="B62" s="127">
        <f t="shared" si="21"/>
        <v>0</v>
      </c>
      <c r="C62" s="128"/>
      <c r="D62" s="128"/>
      <c r="E62" s="128"/>
      <c r="F62" s="129"/>
    </row>
    <row r="63" spans="1:6" x14ac:dyDescent="0.2">
      <c r="A63" s="130" t="s">
        <v>104</v>
      </c>
      <c r="B63" s="131">
        <f>SUM(B60:B62)</f>
        <v>0</v>
      </c>
      <c r="C63" s="131">
        <f>SUM(C60:C62)</f>
        <v>0</v>
      </c>
      <c r="D63" s="131">
        <f t="shared" ref="D63" si="22">SUM(D60:D62)</f>
        <v>0</v>
      </c>
      <c r="E63" s="131">
        <f t="shared" ref="E63" si="23">SUM(E60:E62)</f>
        <v>0</v>
      </c>
      <c r="F63" s="132"/>
    </row>
    <row r="64" spans="1:6" ht="24" customHeight="1" x14ac:dyDescent="0.2"/>
    <row r="65" spans="1:10" ht="25.5" x14ac:dyDescent="0.2">
      <c r="A65" s="261" t="s">
        <v>106</v>
      </c>
      <c r="B65" s="262" t="s">
        <v>86</v>
      </c>
      <c r="C65" s="262" t="s">
        <v>49</v>
      </c>
      <c r="D65" s="262" t="s">
        <v>85</v>
      </c>
      <c r="E65" s="262" t="s">
        <v>83</v>
      </c>
      <c r="F65" s="262"/>
      <c r="G65" s="137" t="s">
        <v>52</v>
      </c>
      <c r="H65" s="137" t="s">
        <v>95</v>
      </c>
      <c r="I65" s="138" t="s">
        <v>94</v>
      </c>
      <c r="J65" s="137" t="s">
        <v>53</v>
      </c>
    </row>
    <row r="66" spans="1:10" x14ac:dyDescent="0.2">
      <c r="A66" s="261"/>
      <c r="B66" s="262"/>
      <c r="C66" s="262"/>
      <c r="D66" s="262"/>
      <c r="E66" s="135" t="s">
        <v>59</v>
      </c>
      <c r="F66" s="136" t="s">
        <v>84</v>
      </c>
      <c r="G66" s="126" t="s">
        <v>54</v>
      </c>
      <c r="H66" s="133"/>
      <c r="I66" s="126"/>
      <c r="J66" s="126"/>
    </row>
    <row r="67" spans="1:10" x14ac:dyDescent="0.2">
      <c r="A67" s="126"/>
      <c r="B67" s="127">
        <f>+D67+E67</f>
        <v>0</v>
      </c>
      <c r="C67" s="128"/>
      <c r="D67" s="128"/>
      <c r="E67" s="128"/>
      <c r="F67" s="129"/>
      <c r="G67" s="126" t="s">
        <v>55</v>
      </c>
      <c r="H67" s="133"/>
      <c r="I67" s="126"/>
      <c r="J67" s="126"/>
    </row>
    <row r="68" spans="1:10" x14ac:dyDescent="0.2">
      <c r="A68" s="126"/>
      <c r="B68" s="127">
        <f t="shared" ref="B68:B69" si="24">+D68+E68</f>
        <v>0</v>
      </c>
      <c r="C68" s="128"/>
      <c r="D68" s="128"/>
      <c r="E68" s="128"/>
      <c r="F68" s="129"/>
      <c r="G68" s="134" t="s">
        <v>56</v>
      </c>
      <c r="H68" s="133"/>
      <c r="I68" s="126"/>
      <c r="J68" s="126"/>
    </row>
    <row r="69" spans="1:10" x14ac:dyDescent="0.2">
      <c r="A69" s="126"/>
      <c r="B69" s="127">
        <f t="shared" si="24"/>
        <v>0</v>
      </c>
      <c r="C69" s="128"/>
      <c r="D69" s="128"/>
      <c r="E69" s="128"/>
      <c r="F69" s="129"/>
      <c r="G69" s="130" t="s">
        <v>57</v>
      </c>
      <c r="H69" s="133"/>
      <c r="I69" s="133"/>
      <c r="J69" s="133"/>
    </row>
    <row r="70" spans="1:10" x14ac:dyDescent="0.2">
      <c r="A70" s="130" t="s">
        <v>107</v>
      </c>
      <c r="B70" s="131">
        <f>SUM(B67:B69)</f>
        <v>0</v>
      </c>
      <c r="C70" s="131">
        <f>SUM(C67:C69)</f>
        <v>0</v>
      </c>
      <c r="D70" s="131">
        <f t="shared" ref="D70" si="25">SUM(D67:D69)</f>
        <v>0</v>
      </c>
      <c r="E70" s="131">
        <f t="shared" ref="E70" si="26">SUM(E67:E69)</f>
        <v>0</v>
      </c>
      <c r="F70" s="132"/>
    </row>
    <row r="71" spans="1:10" x14ac:dyDescent="0.2">
      <c r="A71" s="261" t="s">
        <v>108</v>
      </c>
      <c r="B71" s="262" t="s">
        <v>86</v>
      </c>
      <c r="C71" s="262" t="s">
        <v>49</v>
      </c>
      <c r="D71" s="262" t="s">
        <v>85</v>
      </c>
      <c r="E71" s="262" t="s">
        <v>83</v>
      </c>
      <c r="F71" s="262"/>
    </row>
    <row r="72" spans="1:10" x14ac:dyDescent="0.2">
      <c r="A72" s="261"/>
      <c r="B72" s="262"/>
      <c r="C72" s="262"/>
      <c r="D72" s="262"/>
      <c r="E72" s="135" t="s">
        <v>59</v>
      </c>
      <c r="F72" s="136" t="s">
        <v>84</v>
      </c>
    </row>
    <row r="73" spans="1:10" x14ac:dyDescent="0.2">
      <c r="A73" s="126"/>
      <c r="B73" s="127">
        <f>+D73+E73</f>
        <v>0</v>
      </c>
      <c r="C73" s="128"/>
      <c r="D73" s="128"/>
      <c r="E73" s="128"/>
      <c r="F73" s="129"/>
    </row>
    <row r="74" spans="1:10" x14ac:dyDescent="0.2">
      <c r="A74" s="126"/>
      <c r="B74" s="127">
        <f t="shared" ref="B74:B75" si="27">+D74+E74</f>
        <v>0</v>
      </c>
      <c r="C74" s="128"/>
      <c r="D74" s="128"/>
      <c r="E74" s="128"/>
      <c r="F74" s="129"/>
    </row>
    <row r="75" spans="1:10" x14ac:dyDescent="0.2">
      <c r="A75" s="126"/>
      <c r="B75" s="127">
        <f t="shared" si="27"/>
        <v>0</v>
      </c>
      <c r="C75" s="128"/>
      <c r="D75" s="128"/>
      <c r="E75" s="128"/>
      <c r="F75" s="129"/>
    </row>
    <row r="76" spans="1:10" x14ac:dyDescent="0.2">
      <c r="A76" s="130" t="s">
        <v>109</v>
      </c>
      <c r="B76" s="131">
        <f>SUM(B73:B75)</f>
        <v>0</v>
      </c>
      <c r="C76" s="131">
        <f>SUM(C73:C75)</f>
        <v>0</v>
      </c>
      <c r="D76" s="131">
        <f t="shared" ref="D76" si="28">SUM(D73:D75)</f>
        <v>0</v>
      </c>
      <c r="E76" s="131">
        <f t="shared" ref="E76" si="29">SUM(E73:E75)</f>
        <v>0</v>
      </c>
      <c r="F76" s="132"/>
    </row>
    <row r="77" spans="1:10" ht="24" customHeight="1" x14ac:dyDescent="0.2"/>
    <row r="78" spans="1:10" x14ac:dyDescent="0.2">
      <c r="A78" s="261" t="s">
        <v>110</v>
      </c>
      <c r="B78" s="262" t="s">
        <v>86</v>
      </c>
      <c r="C78" s="262" t="s">
        <v>49</v>
      </c>
      <c r="D78" s="262" t="s">
        <v>85</v>
      </c>
      <c r="E78" s="262" t="s">
        <v>83</v>
      </c>
      <c r="F78" s="262"/>
    </row>
    <row r="79" spans="1:10" x14ac:dyDescent="0.2">
      <c r="A79" s="261"/>
      <c r="B79" s="262"/>
      <c r="C79" s="262"/>
      <c r="D79" s="262"/>
      <c r="E79" s="135" t="s">
        <v>59</v>
      </c>
      <c r="F79" s="136" t="s">
        <v>84</v>
      </c>
    </row>
    <row r="80" spans="1:10" x14ac:dyDescent="0.2">
      <c r="A80" s="126"/>
      <c r="B80" s="127">
        <f>+D80+E80</f>
        <v>0</v>
      </c>
      <c r="C80" s="128"/>
      <c r="D80" s="128"/>
      <c r="E80" s="128"/>
      <c r="F80" s="129"/>
    </row>
    <row r="81" spans="1:6" x14ac:dyDescent="0.2">
      <c r="A81" s="126"/>
      <c r="B81" s="127">
        <f t="shared" ref="B81:B82" si="30">+D81+E81</f>
        <v>0</v>
      </c>
      <c r="C81" s="128"/>
      <c r="D81" s="128"/>
      <c r="E81" s="128"/>
      <c r="F81" s="129"/>
    </row>
    <row r="82" spans="1:6" x14ac:dyDescent="0.2">
      <c r="A82" s="126"/>
      <c r="B82" s="127">
        <f t="shared" si="30"/>
        <v>0</v>
      </c>
      <c r="C82" s="128"/>
      <c r="D82" s="128"/>
      <c r="E82" s="128"/>
      <c r="F82" s="129"/>
    </row>
    <row r="83" spans="1:6" x14ac:dyDescent="0.2">
      <c r="A83" s="130" t="s">
        <v>111</v>
      </c>
      <c r="B83" s="131">
        <f>SUM(B80:B82)</f>
        <v>0</v>
      </c>
      <c r="C83" s="131">
        <f>SUM(C80:C82)</f>
        <v>0</v>
      </c>
      <c r="D83" s="131">
        <f t="shared" ref="D83" si="31">SUM(D80:D82)</f>
        <v>0</v>
      </c>
      <c r="E83" s="131">
        <f t="shared" ref="E83" si="32">SUM(E80:E82)</f>
        <v>0</v>
      </c>
      <c r="F83" s="132"/>
    </row>
    <row r="85" spans="1:6" x14ac:dyDescent="0.2">
      <c r="A85" s="261" t="s">
        <v>112</v>
      </c>
      <c r="B85" s="262" t="s">
        <v>86</v>
      </c>
      <c r="C85" s="262" t="s">
        <v>49</v>
      </c>
      <c r="D85" s="262" t="s">
        <v>85</v>
      </c>
      <c r="E85" s="262" t="s">
        <v>83</v>
      </c>
      <c r="F85" s="262"/>
    </row>
    <row r="86" spans="1:6" x14ac:dyDescent="0.2">
      <c r="A86" s="261"/>
      <c r="B86" s="262"/>
      <c r="C86" s="262"/>
      <c r="D86" s="262"/>
      <c r="E86" s="135" t="s">
        <v>59</v>
      </c>
      <c r="F86" s="136" t="s">
        <v>84</v>
      </c>
    </row>
    <row r="87" spans="1:6" x14ac:dyDescent="0.2">
      <c r="A87" s="126"/>
      <c r="B87" s="127">
        <f>+D87+E87</f>
        <v>0</v>
      </c>
      <c r="C87" s="128"/>
      <c r="D87" s="128"/>
      <c r="E87" s="128"/>
      <c r="F87" s="129"/>
    </row>
    <row r="88" spans="1:6" x14ac:dyDescent="0.2">
      <c r="A88" s="126"/>
      <c r="B88" s="127">
        <f t="shared" ref="B88:B89" si="33">+D88+E88</f>
        <v>0</v>
      </c>
      <c r="C88" s="128"/>
      <c r="D88" s="128"/>
      <c r="E88" s="128"/>
      <c r="F88" s="129"/>
    </row>
    <row r="89" spans="1:6" x14ac:dyDescent="0.2">
      <c r="A89" s="126"/>
      <c r="B89" s="127">
        <f t="shared" si="33"/>
        <v>0</v>
      </c>
      <c r="C89" s="128"/>
      <c r="D89" s="128"/>
      <c r="E89" s="128"/>
      <c r="F89" s="129"/>
    </row>
    <row r="90" spans="1:6" x14ac:dyDescent="0.2">
      <c r="A90" s="130" t="s">
        <v>113</v>
      </c>
      <c r="B90" s="131">
        <f>SUM(B87:B89)</f>
        <v>0</v>
      </c>
      <c r="C90" s="131">
        <f>SUM(C87:C89)</f>
        <v>0</v>
      </c>
      <c r="D90" s="131">
        <f t="shared" ref="D90" si="34">SUM(D87:D89)</f>
        <v>0</v>
      </c>
      <c r="E90" s="131">
        <f t="shared" ref="E90" si="35">SUM(E87:E89)</f>
        <v>0</v>
      </c>
      <c r="F90" s="132"/>
    </row>
  </sheetData>
  <sheetProtection password="CC19" sheet="1" objects="1" scenarios="1" formatCells="0" formatColumns="0" formatRows="0" insertColumns="0" insertRows="0"/>
  <mergeCells count="63">
    <mergeCell ref="E16:F16"/>
    <mergeCell ref="A16:A17"/>
    <mergeCell ref="C16:C17"/>
    <mergeCell ref="D16:D17"/>
    <mergeCell ref="B16:B17"/>
    <mergeCell ref="A2:A3"/>
    <mergeCell ref="B2:B3"/>
    <mergeCell ref="C2:C3"/>
    <mergeCell ref="D2:E2"/>
    <mergeCell ref="A9:A10"/>
    <mergeCell ref="B9:B10"/>
    <mergeCell ref="C9:C10"/>
    <mergeCell ref="D9:E9"/>
    <mergeCell ref="A30:A31"/>
    <mergeCell ref="B30:B31"/>
    <mergeCell ref="C30:C31"/>
    <mergeCell ref="D30:D31"/>
    <mergeCell ref="E30:F30"/>
    <mergeCell ref="A23:A24"/>
    <mergeCell ref="B23:B24"/>
    <mergeCell ref="C23:C24"/>
    <mergeCell ref="D23:D24"/>
    <mergeCell ref="E23:F23"/>
    <mergeCell ref="A37:A38"/>
    <mergeCell ref="B37:B38"/>
    <mergeCell ref="C37:C38"/>
    <mergeCell ref="D37:D38"/>
    <mergeCell ref="E37:F37"/>
    <mergeCell ref="A51:A52"/>
    <mergeCell ref="B51:B52"/>
    <mergeCell ref="C51:C52"/>
    <mergeCell ref="D51:D52"/>
    <mergeCell ref="E51:F51"/>
    <mergeCell ref="A44:A45"/>
    <mergeCell ref="B44:B45"/>
    <mergeCell ref="C44:C45"/>
    <mergeCell ref="D44:D45"/>
    <mergeCell ref="E44:F44"/>
    <mergeCell ref="A65:A66"/>
    <mergeCell ref="B65:B66"/>
    <mergeCell ref="C65:C66"/>
    <mergeCell ref="D65:D66"/>
    <mergeCell ref="E65:F65"/>
    <mergeCell ref="A58:A59"/>
    <mergeCell ref="B58:B59"/>
    <mergeCell ref="C58:C59"/>
    <mergeCell ref="D58:D59"/>
    <mergeCell ref="E58:F58"/>
    <mergeCell ref="A78:A79"/>
    <mergeCell ref="B78:B79"/>
    <mergeCell ref="C78:C79"/>
    <mergeCell ref="D78:D79"/>
    <mergeCell ref="E78:F78"/>
    <mergeCell ref="A71:A72"/>
    <mergeCell ref="B71:B72"/>
    <mergeCell ref="C71:C72"/>
    <mergeCell ref="D71:D72"/>
    <mergeCell ref="E71:F71"/>
    <mergeCell ref="A85:A86"/>
    <mergeCell ref="B85:B86"/>
    <mergeCell ref="C85:C86"/>
    <mergeCell ref="D85:D86"/>
    <mergeCell ref="E85:F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BRECHAS EQUIPO</vt:lpstr>
      <vt:lpstr>ACTIV.DES.PROFESIONAL</vt:lpstr>
      <vt:lpstr>PLAN DE CAPACITACION REGULAR</vt:lpstr>
      <vt:lpstr>CRONOGR.CAPACIT.REGULAR</vt:lpstr>
      <vt:lpstr>PRESUPUESTO EJECUCIÓN</vt:lpstr>
      <vt:lpstr>Presupuesto habilitacion</vt:lpstr>
      <vt:lpstr>Memoria Calculo Provisiones</vt:lpstr>
      <vt:lpstr>Memoría de calculo RRHH</vt:lpstr>
      <vt:lpstr>Memoría de calculo Operación </vt:lpstr>
    </vt:vector>
  </TitlesOfParts>
  <Company>UTSA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Walkiria Sofia Sepulveda Ordoñez</cp:lastModifiedBy>
  <cp:lastPrinted>2017-03-29T12:02:10Z</cp:lastPrinted>
  <dcterms:created xsi:type="dcterms:W3CDTF">1999-05-26T15:06:52Z</dcterms:created>
  <dcterms:modified xsi:type="dcterms:W3CDTF">2019-03-05T14:57:52Z</dcterms:modified>
</cp:coreProperties>
</file>